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2120" windowHeight="912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F39" i="1"/>
  <c r="F38"/>
  <c r="F37"/>
  <c r="E36"/>
  <c r="D36"/>
  <c r="C36"/>
  <c r="B36"/>
  <c r="F36"/>
  <c r="E35"/>
  <c r="D35"/>
  <c r="C35"/>
  <c r="B35"/>
  <c r="F35"/>
  <c r="E34"/>
  <c r="D34"/>
  <c r="C34"/>
  <c r="B34"/>
  <c r="F34"/>
  <c r="F33"/>
  <c r="F32"/>
  <c r="E31"/>
  <c r="D31"/>
  <c r="C31"/>
  <c r="B31"/>
  <c r="F31"/>
  <c r="F30"/>
  <c r="F29"/>
  <c r="E28"/>
  <c r="D28"/>
  <c r="C28"/>
  <c r="B28"/>
  <c r="F28"/>
  <c r="F27"/>
  <c r="F26"/>
  <c r="E25"/>
  <c r="D25"/>
  <c r="C25"/>
  <c r="B25"/>
  <c r="F25"/>
  <c r="F24"/>
  <c r="F23"/>
  <c r="E22"/>
  <c r="D22"/>
  <c r="C22"/>
  <c r="B22"/>
  <c r="F22"/>
  <c r="F21"/>
  <c r="F20"/>
  <c r="E19"/>
  <c r="D19"/>
  <c r="C19"/>
  <c r="B19"/>
  <c r="F19"/>
  <c r="F18"/>
  <c r="F17"/>
  <c r="E16"/>
  <c r="D16"/>
  <c r="C16"/>
  <c r="B16"/>
  <c r="F16"/>
  <c r="F15"/>
  <c r="F14"/>
  <c r="E13"/>
  <c r="D13"/>
  <c r="C13"/>
  <c r="B13"/>
  <c r="F13"/>
  <c r="F12"/>
  <c r="F11"/>
  <c r="E10"/>
  <c r="D10"/>
  <c r="C10"/>
  <c r="B10"/>
  <c r="F10"/>
  <c r="F9"/>
  <c r="F8"/>
  <c r="E7"/>
  <c r="D7"/>
  <c r="C7"/>
  <c r="B7"/>
  <c r="F7"/>
  <c r="F6"/>
  <c r="F5"/>
  <c r="E4"/>
  <c r="E40"/>
  <c r="D4"/>
  <c r="D40"/>
  <c r="C4"/>
  <c r="C40"/>
  <c r="B4"/>
  <c r="B40"/>
  <c r="F40"/>
  <c r="F4"/>
</calcChain>
</file>

<file path=xl/sharedStrings.xml><?xml version="1.0" encoding="utf-8"?>
<sst xmlns="http://schemas.openxmlformats.org/spreadsheetml/2006/main" count="45" uniqueCount="27">
  <si>
    <t>البيان</t>
  </si>
  <si>
    <t>الات ومعدات</t>
  </si>
  <si>
    <t>وسائل نقل</t>
  </si>
  <si>
    <t>أثــاث وأصول ثابتة أخرى</t>
  </si>
  <si>
    <t>الإجمالي</t>
  </si>
  <si>
    <t>الزراعة والغابات والصيد</t>
  </si>
  <si>
    <t xml:space="preserve">  - قطــاع عـــام</t>
  </si>
  <si>
    <t xml:space="preserve">  - قطــاع خــاص</t>
  </si>
  <si>
    <t>الصناعات الاستخراجية</t>
  </si>
  <si>
    <t>الصناعات التحويلية</t>
  </si>
  <si>
    <t xml:space="preserve">الكهرباء والمياه  </t>
  </si>
  <si>
    <t>التشييد والبناء</t>
  </si>
  <si>
    <t>تجارة الجملة والتجزئة والمطاعم والفنادق والإصلاح</t>
  </si>
  <si>
    <t xml:space="preserve">النقل و التخزين و الاتصالات </t>
  </si>
  <si>
    <t>التمويل والتامين</t>
  </si>
  <si>
    <t>العقارات وخدمات الاعمال</t>
  </si>
  <si>
    <t xml:space="preserve">الخدمات الشخصية وخدمات المجتمع </t>
  </si>
  <si>
    <t xml:space="preserve">أ_ إجمالي الصناعات </t>
  </si>
  <si>
    <t>- إجمالي القطــاع العـــام</t>
  </si>
  <si>
    <t>- إجمالي القطــاع الخــاص</t>
  </si>
  <si>
    <t>ب_ منتجوا الخدمات الحكومية</t>
  </si>
  <si>
    <t>ج_ القطاع العائلي ( خدمات المنازل )</t>
  </si>
  <si>
    <t xml:space="preserve">د_ منتجوا الهيئات اللاربحية التى تخدم العائلات </t>
  </si>
  <si>
    <t>الإجمالي العام</t>
  </si>
  <si>
    <t>التكوين الرأسمالي بحسب الأنشطة الاقتصادية وقطاعات الملكية ( عام ــ خاص ) للعام 2005م  ( بملايين الريالات)*</t>
  </si>
  <si>
    <t>مباني وتحسينات</t>
  </si>
  <si>
    <t>*بيانات فعلية اولية 
الجهاز المركزي للإحصاء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</si>
</sst>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mohammad bold art 1"/>
      <charset val="178"/>
    </font>
    <font>
      <sz val="14"/>
      <name val="mohammad bold art 1"/>
      <charset val="178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2" borderId="1" xfId="1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4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right" vertical="center" wrapText="1" readingOrder="2"/>
    </xf>
    <xf numFmtId="1" fontId="2" fillId="2" borderId="7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 wrapText="1" readingOrder="2"/>
    </xf>
    <xf numFmtId="1" fontId="2" fillId="0" borderId="7" xfId="1" applyNumberFormat="1" applyFont="1" applyFill="1" applyBorder="1" applyAlignment="1">
      <alignment horizontal="center" vertical="center"/>
    </xf>
    <xf numFmtId="1" fontId="2" fillId="0" borderId="8" xfId="1" applyNumberFormat="1" applyFont="1" applyFill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/>
    </xf>
    <xf numFmtId="1" fontId="2" fillId="0" borderId="10" xfId="1" applyNumberFormat="1" applyFont="1" applyFill="1" applyBorder="1" applyAlignment="1">
      <alignment horizontal="center" vertical="center"/>
    </xf>
    <xf numFmtId="1" fontId="2" fillId="3" borderId="7" xfId="1" applyNumberFormat="1" applyFont="1" applyFill="1" applyBorder="1" applyAlignment="1">
      <alignment horizontal="center" vertical="center"/>
    </xf>
    <xf numFmtId="1" fontId="2" fillId="3" borderId="8" xfId="1" applyNumberFormat="1" applyFont="1" applyFill="1" applyBorder="1" applyAlignment="1">
      <alignment horizontal="center" vertical="center"/>
    </xf>
    <xf numFmtId="1" fontId="2" fillId="3" borderId="9" xfId="1" applyNumberFormat="1" applyFont="1" applyFill="1" applyBorder="1" applyAlignment="1">
      <alignment horizontal="center" vertical="center"/>
    </xf>
    <xf numFmtId="1" fontId="2" fillId="3" borderId="10" xfId="1" applyNumberFormat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right" vertical="center" wrapText="1" readingOrder="2"/>
    </xf>
    <xf numFmtId="1" fontId="2" fillId="2" borderId="12" xfId="1" applyNumberFormat="1" applyFont="1" applyFill="1" applyBorder="1" applyAlignment="1">
      <alignment horizontal="center" vertical="center"/>
    </xf>
    <xf numFmtId="1" fontId="2" fillId="2" borderId="13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49" fontId="3" fillId="3" borderId="16" xfId="1" applyNumberFormat="1" applyFont="1" applyFill="1" applyBorder="1" applyAlignment="1">
      <alignment horizontal="center" vertical="center" wrapText="1" readingOrder="2"/>
    </xf>
    <xf numFmtId="1" fontId="2" fillId="0" borderId="17" xfId="1" applyNumberFormat="1" applyFont="1" applyFill="1" applyBorder="1" applyAlignment="1">
      <alignment horizontal="center" vertical="center"/>
    </xf>
    <xf numFmtId="1" fontId="2" fillId="0" borderId="18" xfId="1" applyNumberFormat="1" applyFont="1" applyFill="1" applyBorder="1" applyAlignment="1">
      <alignment horizontal="center" vertical="center"/>
    </xf>
    <xf numFmtId="1" fontId="2" fillId="0" borderId="19" xfId="1" applyNumberFormat="1" applyFont="1" applyFill="1" applyBorder="1" applyAlignment="1">
      <alignment horizontal="center" vertical="center"/>
    </xf>
    <xf numFmtId="1" fontId="2" fillId="0" borderId="20" xfId="1" applyNumberFormat="1" applyFont="1" applyFill="1" applyBorder="1" applyAlignment="1">
      <alignment horizontal="center" vertical="center"/>
    </xf>
    <xf numFmtId="49" fontId="3" fillId="3" borderId="21" xfId="1" applyNumberFormat="1" applyFont="1" applyFill="1" applyBorder="1" applyAlignment="1">
      <alignment horizontal="center" vertical="center" wrapText="1" readingOrder="2"/>
    </xf>
    <xf numFmtId="1" fontId="2" fillId="3" borderId="22" xfId="1" applyNumberFormat="1" applyFont="1" applyFill="1" applyBorder="1" applyAlignment="1">
      <alignment horizontal="center" vertical="center"/>
    </xf>
    <xf numFmtId="1" fontId="2" fillId="3" borderId="23" xfId="1" applyNumberFormat="1" applyFont="1" applyFill="1" applyBorder="1" applyAlignment="1">
      <alignment horizontal="center" vertical="center"/>
    </xf>
    <xf numFmtId="1" fontId="2" fillId="3" borderId="24" xfId="1" applyNumberFormat="1" applyFont="1" applyFill="1" applyBorder="1" applyAlignment="1">
      <alignment horizontal="center" vertical="center"/>
    </xf>
    <xf numFmtId="1" fontId="2" fillId="3" borderId="25" xfId="1" applyNumberFormat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right" vertical="center" wrapText="1" readingOrder="2"/>
    </xf>
    <xf numFmtId="0" fontId="3" fillId="2" borderId="27" xfId="1" applyFont="1" applyFill="1" applyBorder="1" applyAlignment="1">
      <alignment horizontal="center" vertical="center" wrapText="1"/>
    </xf>
    <xf numFmtId="1" fontId="2" fillId="2" borderId="28" xfId="1" applyNumberFormat="1" applyFont="1" applyFill="1" applyBorder="1" applyAlignment="1">
      <alignment horizontal="center" vertical="center"/>
    </xf>
    <xf numFmtId="1" fontId="2" fillId="2" borderId="29" xfId="1" applyNumberFormat="1" applyFont="1" applyFill="1" applyBorder="1" applyAlignment="1">
      <alignment horizontal="center" vertical="center"/>
    </xf>
    <xf numFmtId="1" fontId="2" fillId="2" borderId="30" xfId="1" applyNumberFormat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32" xfId="1" applyFont="1" applyFill="1" applyBorder="1" applyAlignment="1">
      <alignment horizontal="center" vertical="center" wrapText="1" readingOrder="2"/>
    </xf>
    <xf numFmtId="0" fontId="3" fillId="4" borderId="33" xfId="1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ملف رئيسي_ج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rightToLeft="1" tabSelected="1" view="pageBreakPreview" zoomScale="70" zoomScaleSheetLayoutView="70" workbookViewId="0">
      <selection activeCell="B13" sqref="B13"/>
    </sheetView>
  </sheetViews>
  <sheetFormatPr defaultRowHeight="15"/>
  <cols>
    <col min="1" max="1" width="27.28515625" customWidth="1"/>
    <col min="2" max="2" width="29.5703125" customWidth="1"/>
    <col min="3" max="3" width="29.140625" customWidth="1"/>
    <col min="4" max="4" width="30.5703125" customWidth="1"/>
    <col min="5" max="5" width="30" customWidth="1"/>
    <col min="6" max="6" width="40.140625" customWidth="1"/>
  </cols>
  <sheetData>
    <row r="1" spans="1:6" ht="19.5" thickBot="1">
      <c r="A1" s="45" t="s">
        <v>24</v>
      </c>
      <c r="B1" s="45"/>
      <c r="C1" s="45"/>
      <c r="D1" s="45"/>
      <c r="E1" s="45"/>
      <c r="F1" s="45"/>
    </row>
    <row r="2" spans="1:6" ht="21" thickTop="1">
      <c r="A2" s="40" t="s">
        <v>0</v>
      </c>
      <c r="B2" s="41" t="s">
        <v>25</v>
      </c>
      <c r="C2" s="1" t="s">
        <v>1</v>
      </c>
      <c r="D2" s="2" t="s">
        <v>2</v>
      </c>
      <c r="E2" s="2" t="s">
        <v>3</v>
      </c>
      <c r="F2" s="3" t="s">
        <v>4</v>
      </c>
    </row>
    <row r="3" spans="1:6" ht="20.25">
      <c r="A3" s="4"/>
      <c r="B3" s="4"/>
      <c r="C3" s="5"/>
      <c r="D3" s="5"/>
      <c r="E3" s="5"/>
      <c r="F3" s="5"/>
    </row>
    <row r="4" spans="1:6" ht="20.25">
      <c r="A4" s="6" t="s">
        <v>5</v>
      </c>
      <c r="B4" s="7">
        <f>B5+B6</f>
        <v>47070</v>
      </c>
      <c r="C4" s="8">
        <f>C5+C6</f>
        <v>1522</v>
      </c>
      <c r="D4" s="9">
        <f>D5+D6</f>
        <v>2323</v>
      </c>
      <c r="E4" s="10">
        <f>E5+E6</f>
        <v>1491</v>
      </c>
      <c r="F4" s="10">
        <f t="shared" ref="F4:F39" si="0">B4+C4+D4+E4</f>
        <v>52406</v>
      </c>
    </row>
    <row r="5" spans="1:6" ht="20.25">
      <c r="A5" s="11" t="s">
        <v>6</v>
      </c>
      <c r="B5" s="12">
        <v>3167</v>
      </c>
      <c r="C5" s="13">
        <v>763</v>
      </c>
      <c r="D5" s="14">
        <v>104</v>
      </c>
      <c r="E5" s="15">
        <v>45</v>
      </c>
      <c r="F5" s="15">
        <f t="shared" si="0"/>
        <v>4079</v>
      </c>
    </row>
    <row r="6" spans="1:6" ht="20.25">
      <c r="A6" s="11" t="s">
        <v>7</v>
      </c>
      <c r="B6" s="16">
        <v>43903</v>
      </c>
      <c r="C6" s="17">
        <v>759</v>
      </c>
      <c r="D6" s="18">
        <v>2219</v>
      </c>
      <c r="E6" s="19">
        <v>1446</v>
      </c>
      <c r="F6" s="19">
        <f t="shared" si="0"/>
        <v>48327</v>
      </c>
    </row>
    <row r="7" spans="1:6" ht="20.25">
      <c r="A7" s="6" t="s">
        <v>8</v>
      </c>
      <c r="B7" s="7">
        <f>B8+B9</f>
        <v>40334</v>
      </c>
      <c r="C7" s="8">
        <f>C8+C9</f>
        <v>7232</v>
      </c>
      <c r="D7" s="9">
        <f>D8+D9</f>
        <v>8553</v>
      </c>
      <c r="E7" s="10">
        <f>E8+E9</f>
        <v>9267</v>
      </c>
      <c r="F7" s="10">
        <f t="shared" si="0"/>
        <v>65386</v>
      </c>
    </row>
    <row r="8" spans="1:6" ht="20.25">
      <c r="A8" s="11" t="s">
        <v>6</v>
      </c>
      <c r="B8" s="12">
        <v>965</v>
      </c>
      <c r="C8" s="13">
        <v>301</v>
      </c>
      <c r="D8" s="14">
        <v>599</v>
      </c>
      <c r="E8" s="15">
        <v>287</v>
      </c>
      <c r="F8" s="15">
        <f t="shared" si="0"/>
        <v>2152</v>
      </c>
    </row>
    <row r="9" spans="1:6" ht="20.25">
      <c r="A9" s="11" t="s">
        <v>7</v>
      </c>
      <c r="B9" s="16">
        <v>39369</v>
      </c>
      <c r="C9" s="17">
        <v>6931</v>
      </c>
      <c r="D9" s="18">
        <v>7954</v>
      </c>
      <c r="E9" s="19">
        <v>8980</v>
      </c>
      <c r="F9" s="19">
        <f t="shared" si="0"/>
        <v>63234</v>
      </c>
    </row>
    <row r="10" spans="1:6" ht="20.25">
      <c r="A10" s="6" t="s">
        <v>9</v>
      </c>
      <c r="B10" s="7">
        <f>B11+B12</f>
        <v>10477</v>
      </c>
      <c r="C10" s="7">
        <f>C11+C12</f>
        <v>5057</v>
      </c>
      <c r="D10" s="7">
        <f>D11+D12</f>
        <v>2562</v>
      </c>
      <c r="E10" s="7">
        <f>E11+E12</f>
        <v>1723</v>
      </c>
      <c r="F10" s="10">
        <f t="shared" si="0"/>
        <v>19819</v>
      </c>
    </row>
    <row r="11" spans="1:6" ht="20.25">
      <c r="A11" s="11" t="s">
        <v>6</v>
      </c>
      <c r="B11" s="12">
        <v>985</v>
      </c>
      <c r="C11" s="13">
        <v>4022</v>
      </c>
      <c r="D11" s="14">
        <v>828</v>
      </c>
      <c r="E11" s="15">
        <v>443</v>
      </c>
      <c r="F11" s="15">
        <f t="shared" si="0"/>
        <v>6278</v>
      </c>
    </row>
    <row r="12" spans="1:6" ht="20.25">
      <c r="A12" s="11" t="s">
        <v>7</v>
      </c>
      <c r="B12" s="16">
        <v>9492</v>
      </c>
      <c r="C12" s="17">
        <v>1035</v>
      </c>
      <c r="D12" s="18">
        <v>1734</v>
      </c>
      <c r="E12" s="19">
        <v>1280</v>
      </c>
      <c r="F12" s="19">
        <f t="shared" si="0"/>
        <v>13541</v>
      </c>
    </row>
    <row r="13" spans="1:6" ht="20.25">
      <c r="A13" s="6" t="s">
        <v>10</v>
      </c>
      <c r="B13" s="7">
        <f>B14+B15</f>
        <v>16245</v>
      </c>
      <c r="C13" s="8">
        <f>C14+C15</f>
        <v>46718</v>
      </c>
      <c r="D13" s="9">
        <f>D14+D15</f>
        <v>7552</v>
      </c>
      <c r="E13" s="10">
        <f>E14+E15</f>
        <v>6524</v>
      </c>
      <c r="F13" s="10">
        <f t="shared" si="0"/>
        <v>77039</v>
      </c>
    </row>
    <row r="14" spans="1:6" ht="20.25">
      <c r="A14" s="11" t="s">
        <v>6</v>
      </c>
      <c r="B14" s="12">
        <v>1388</v>
      </c>
      <c r="C14" s="13">
        <v>40078</v>
      </c>
      <c r="D14" s="14">
        <v>1281</v>
      </c>
      <c r="E14" s="15">
        <v>545</v>
      </c>
      <c r="F14" s="15">
        <f t="shared" si="0"/>
        <v>43292</v>
      </c>
    </row>
    <row r="15" spans="1:6" ht="20.25">
      <c r="A15" s="11" t="s">
        <v>7</v>
      </c>
      <c r="B15" s="16">
        <v>14857</v>
      </c>
      <c r="C15" s="17">
        <v>6640</v>
      </c>
      <c r="D15" s="18">
        <v>6271</v>
      </c>
      <c r="E15" s="19">
        <v>5979</v>
      </c>
      <c r="F15" s="19">
        <f t="shared" si="0"/>
        <v>33747</v>
      </c>
    </row>
    <row r="16" spans="1:6" ht="20.25">
      <c r="A16" s="6" t="s">
        <v>11</v>
      </c>
      <c r="B16" s="7">
        <f>B17+B18</f>
        <v>2273</v>
      </c>
      <c r="C16" s="8">
        <f>C17+C18</f>
        <v>2742</v>
      </c>
      <c r="D16" s="9">
        <f>D17+D18</f>
        <v>1678</v>
      </c>
      <c r="E16" s="10">
        <f>E17+E18</f>
        <v>1688</v>
      </c>
      <c r="F16" s="10">
        <f t="shared" si="0"/>
        <v>8381</v>
      </c>
    </row>
    <row r="17" spans="1:6" ht="20.25">
      <c r="A17" s="11" t="s">
        <v>6</v>
      </c>
      <c r="B17" s="12">
        <v>32</v>
      </c>
      <c r="C17" s="13">
        <v>1490</v>
      </c>
      <c r="D17" s="14">
        <v>211</v>
      </c>
      <c r="E17" s="15">
        <v>10</v>
      </c>
      <c r="F17" s="15">
        <f t="shared" si="0"/>
        <v>1743</v>
      </c>
    </row>
    <row r="18" spans="1:6" ht="20.25">
      <c r="A18" s="11" t="s">
        <v>7</v>
      </c>
      <c r="B18" s="16">
        <v>2241</v>
      </c>
      <c r="C18" s="17">
        <v>1252</v>
      </c>
      <c r="D18" s="18">
        <v>1467</v>
      </c>
      <c r="E18" s="19">
        <v>1678</v>
      </c>
      <c r="F18" s="19">
        <f t="shared" si="0"/>
        <v>6638</v>
      </c>
    </row>
    <row r="19" spans="1:6" ht="36">
      <c r="A19" s="6" t="s">
        <v>12</v>
      </c>
      <c r="B19" s="7">
        <f>B20+B21</f>
        <v>31770</v>
      </c>
      <c r="C19" s="8">
        <f>C20+C21</f>
        <v>1360</v>
      </c>
      <c r="D19" s="9">
        <f>D20+D21</f>
        <v>3781</v>
      </c>
      <c r="E19" s="10">
        <f>E20+E21</f>
        <v>1732</v>
      </c>
      <c r="F19" s="10">
        <f t="shared" si="0"/>
        <v>38643</v>
      </c>
    </row>
    <row r="20" spans="1:6" ht="20.25">
      <c r="A20" s="11" t="s">
        <v>6</v>
      </c>
      <c r="B20" s="12">
        <v>138</v>
      </c>
      <c r="C20" s="13">
        <v>21</v>
      </c>
      <c r="D20" s="14">
        <v>55</v>
      </c>
      <c r="E20" s="15">
        <v>15</v>
      </c>
      <c r="F20" s="15">
        <f t="shared" si="0"/>
        <v>229</v>
      </c>
    </row>
    <row r="21" spans="1:6" ht="20.25">
      <c r="A21" s="11" t="s">
        <v>7</v>
      </c>
      <c r="B21" s="16">
        <v>31632</v>
      </c>
      <c r="C21" s="17">
        <v>1339</v>
      </c>
      <c r="D21" s="18">
        <v>3726</v>
      </c>
      <c r="E21" s="19">
        <v>1717</v>
      </c>
      <c r="F21" s="19">
        <f t="shared" si="0"/>
        <v>38414</v>
      </c>
    </row>
    <row r="22" spans="1:6" ht="20.25">
      <c r="A22" s="6" t="s">
        <v>13</v>
      </c>
      <c r="B22" s="7">
        <f>B23+B24</f>
        <v>43114</v>
      </c>
      <c r="C22" s="8">
        <f>C23+C24</f>
        <v>11783</v>
      </c>
      <c r="D22" s="9">
        <f>D23+D24</f>
        <v>3691</v>
      </c>
      <c r="E22" s="10">
        <f>E23+E24</f>
        <v>6267</v>
      </c>
      <c r="F22" s="10">
        <f t="shared" si="0"/>
        <v>64855</v>
      </c>
    </row>
    <row r="23" spans="1:6" ht="20.25">
      <c r="A23" s="11" t="s">
        <v>6</v>
      </c>
      <c r="B23" s="12">
        <v>5244</v>
      </c>
      <c r="C23" s="13">
        <v>10057</v>
      </c>
      <c r="D23" s="14">
        <v>880</v>
      </c>
      <c r="E23" s="15">
        <v>2062</v>
      </c>
      <c r="F23" s="15">
        <f t="shared" si="0"/>
        <v>18243</v>
      </c>
    </row>
    <row r="24" spans="1:6" ht="20.25">
      <c r="A24" s="11" t="s">
        <v>7</v>
      </c>
      <c r="B24" s="16">
        <v>37870</v>
      </c>
      <c r="C24" s="17">
        <v>1726</v>
      </c>
      <c r="D24" s="18">
        <v>2811</v>
      </c>
      <c r="E24" s="19">
        <v>4205</v>
      </c>
      <c r="F24" s="19">
        <f t="shared" si="0"/>
        <v>46612</v>
      </c>
    </row>
    <row r="25" spans="1:6" ht="20.25">
      <c r="A25" s="6" t="s">
        <v>14</v>
      </c>
      <c r="B25" s="7">
        <f>B26+B27</f>
        <v>1303</v>
      </c>
      <c r="C25" s="8">
        <f>C26+C27</f>
        <v>529</v>
      </c>
      <c r="D25" s="9">
        <f>D26+D27</f>
        <v>680</v>
      </c>
      <c r="E25" s="10">
        <f>E26+E27</f>
        <v>1014</v>
      </c>
      <c r="F25" s="10">
        <f t="shared" si="0"/>
        <v>3526</v>
      </c>
    </row>
    <row r="26" spans="1:6" ht="20.25">
      <c r="A26" s="11" t="s">
        <v>6</v>
      </c>
      <c r="B26" s="12">
        <v>455</v>
      </c>
      <c r="C26" s="13">
        <v>143</v>
      </c>
      <c r="D26" s="14">
        <v>145</v>
      </c>
      <c r="E26" s="15">
        <v>550</v>
      </c>
      <c r="F26" s="15">
        <f t="shared" si="0"/>
        <v>1293</v>
      </c>
    </row>
    <row r="27" spans="1:6" ht="20.25">
      <c r="A27" s="11" t="s">
        <v>7</v>
      </c>
      <c r="B27" s="16">
        <v>848</v>
      </c>
      <c r="C27" s="17">
        <v>386</v>
      </c>
      <c r="D27" s="18">
        <v>535</v>
      </c>
      <c r="E27" s="19">
        <v>464</v>
      </c>
      <c r="F27" s="19">
        <f t="shared" si="0"/>
        <v>2233</v>
      </c>
    </row>
    <row r="28" spans="1:6" ht="20.25">
      <c r="A28" s="6" t="s">
        <v>15</v>
      </c>
      <c r="B28" s="7">
        <f>B29+B30</f>
        <v>10316</v>
      </c>
      <c r="C28" s="8">
        <f>C29+C30</f>
        <v>121</v>
      </c>
      <c r="D28" s="9">
        <f>D29+D30</f>
        <v>0</v>
      </c>
      <c r="E28" s="10">
        <f>E29+E30</f>
        <v>44</v>
      </c>
      <c r="F28" s="10">
        <f t="shared" si="0"/>
        <v>10481</v>
      </c>
    </row>
    <row r="29" spans="1:6" ht="20.25">
      <c r="A29" s="11" t="s">
        <v>6</v>
      </c>
      <c r="B29" s="16">
        <v>0</v>
      </c>
      <c r="C29" s="17">
        <v>0</v>
      </c>
      <c r="D29" s="18">
        <v>0</v>
      </c>
      <c r="E29" s="19">
        <v>0</v>
      </c>
      <c r="F29" s="19">
        <f t="shared" si="0"/>
        <v>0</v>
      </c>
    </row>
    <row r="30" spans="1:6" ht="20.25">
      <c r="A30" s="11" t="s">
        <v>7</v>
      </c>
      <c r="B30" s="16">
        <v>10316</v>
      </c>
      <c r="C30" s="17">
        <v>121</v>
      </c>
      <c r="D30" s="18">
        <v>0</v>
      </c>
      <c r="E30" s="19">
        <v>44</v>
      </c>
      <c r="F30" s="19">
        <f t="shared" si="0"/>
        <v>10481</v>
      </c>
    </row>
    <row r="31" spans="1:6" ht="36">
      <c r="A31" s="6" t="s">
        <v>16</v>
      </c>
      <c r="B31" s="7">
        <f>B32+B33</f>
        <v>1523</v>
      </c>
      <c r="C31" s="8">
        <f>C32+C33</f>
        <v>1138</v>
      </c>
      <c r="D31" s="9">
        <f>D32+D33</f>
        <v>670</v>
      </c>
      <c r="E31" s="10">
        <f>E32+E33</f>
        <v>1062</v>
      </c>
      <c r="F31" s="10">
        <f t="shared" si="0"/>
        <v>4393</v>
      </c>
    </row>
    <row r="32" spans="1:6" ht="20.25">
      <c r="A32" s="11" t="s">
        <v>6</v>
      </c>
      <c r="B32" s="12">
        <v>417</v>
      </c>
      <c r="C32" s="13">
        <v>629</v>
      </c>
      <c r="D32" s="14">
        <v>65</v>
      </c>
      <c r="E32" s="15">
        <v>341</v>
      </c>
      <c r="F32" s="15">
        <f t="shared" si="0"/>
        <v>1452</v>
      </c>
    </row>
    <row r="33" spans="1:6" ht="21" thickBot="1">
      <c r="A33" s="11" t="s">
        <v>7</v>
      </c>
      <c r="B33" s="16">
        <v>1106</v>
      </c>
      <c r="C33" s="17">
        <v>509</v>
      </c>
      <c r="D33" s="18">
        <v>605</v>
      </c>
      <c r="E33" s="19">
        <v>721</v>
      </c>
      <c r="F33" s="19">
        <f t="shared" si="0"/>
        <v>2941</v>
      </c>
    </row>
    <row r="34" spans="1:6" ht="21" thickBot="1">
      <c r="A34" s="20" t="s">
        <v>17</v>
      </c>
      <c r="B34" s="21">
        <f>B35+B36</f>
        <v>204425</v>
      </c>
      <c r="C34" s="22">
        <f>C35+C36</f>
        <v>78202</v>
      </c>
      <c r="D34" s="23">
        <f>D35+D36</f>
        <v>31490</v>
      </c>
      <c r="E34" s="24">
        <f>E35+E36</f>
        <v>30812</v>
      </c>
      <c r="F34" s="24">
        <f t="shared" si="0"/>
        <v>344929</v>
      </c>
    </row>
    <row r="35" spans="1:6" ht="21" thickTop="1">
      <c r="A35" s="25" t="s">
        <v>18</v>
      </c>
      <c r="B35" s="26">
        <f t="shared" ref="B35:E36" si="1">B5+B8+B11+B14+B17+B20+B23+B26+B29+B32</f>
        <v>12791</v>
      </c>
      <c r="C35" s="27">
        <f t="shared" si="1"/>
        <v>57504</v>
      </c>
      <c r="D35" s="28">
        <f t="shared" si="1"/>
        <v>4168</v>
      </c>
      <c r="E35" s="29">
        <f t="shared" si="1"/>
        <v>4298</v>
      </c>
      <c r="F35" s="29">
        <f t="shared" si="0"/>
        <v>78761</v>
      </c>
    </row>
    <row r="36" spans="1:6" ht="21" thickBot="1">
      <c r="A36" s="30" t="s">
        <v>19</v>
      </c>
      <c r="B36" s="31">
        <f t="shared" si="1"/>
        <v>191634</v>
      </c>
      <c r="C36" s="32">
        <f t="shared" si="1"/>
        <v>20698</v>
      </c>
      <c r="D36" s="33">
        <f t="shared" si="1"/>
        <v>27322</v>
      </c>
      <c r="E36" s="34">
        <f t="shared" si="1"/>
        <v>26514</v>
      </c>
      <c r="F36" s="34">
        <f t="shared" si="0"/>
        <v>266168</v>
      </c>
    </row>
    <row r="37" spans="1:6" ht="36.75" thickTop="1">
      <c r="A37" s="6" t="s">
        <v>20</v>
      </c>
      <c r="B37" s="7">
        <v>166862</v>
      </c>
      <c r="C37" s="8">
        <v>22272</v>
      </c>
      <c r="D37" s="9">
        <v>3599</v>
      </c>
      <c r="E37" s="10">
        <v>72504</v>
      </c>
      <c r="F37" s="10">
        <f t="shared" si="0"/>
        <v>265237</v>
      </c>
    </row>
    <row r="38" spans="1:6" ht="36">
      <c r="A38" s="6" t="s">
        <v>21</v>
      </c>
      <c r="B38" s="7">
        <v>0</v>
      </c>
      <c r="C38" s="8">
        <v>0</v>
      </c>
      <c r="D38" s="9">
        <v>0</v>
      </c>
      <c r="E38" s="10">
        <v>0</v>
      </c>
      <c r="F38" s="10">
        <f t="shared" si="0"/>
        <v>0</v>
      </c>
    </row>
    <row r="39" spans="1:6" ht="36.75" thickBot="1">
      <c r="A39" s="35" t="s">
        <v>22</v>
      </c>
      <c r="B39" s="7">
        <v>0</v>
      </c>
      <c r="C39" s="8">
        <v>4</v>
      </c>
      <c r="D39" s="9">
        <v>23</v>
      </c>
      <c r="E39" s="10">
        <v>5</v>
      </c>
      <c r="F39" s="10">
        <f t="shared" si="0"/>
        <v>32</v>
      </c>
    </row>
    <row r="40" spans="1:6" ht="21.75" thickTop="1" thickBot="1">
      <c r="A40" s="36" t="s">
        <v>23</v>
      </c>
      <c r="B40" s="37">
        <f>B4+B7+B10+B13+B16+B19+B22+B25+B28+B31+B37+B38+B39</f>
        <v>371287</v>
      </c>
      <c r="C40" s="38">
        <f>C4+C7+C10+C13+C16+C19+C22+C25+C28+C31+C37+C38+C39</f>
        <v>100478</v>
      </c>
      <c r="D40" s="38">
        <f>D4+D7+D10+D13+D16+D19+D22+D25+D28+D31+D37+D38+D39</f>
        <v>35112</v>
      </c>
      <c r="E40" s="39">
        <f>E4+E7+E10+E13+E16+E19+E22+E25+E28+E31+E37+E38+E39</f>
        <v>103321</v>
      </c>
      <c r="F40" s="39">
        <f>B40+C40+D40+E40</f>
        <v>610198</v>
      </c>
    </row>
    <row r="41" spans="1:6" ht="54.75" customHeight="1" thickTop="1">
      <c r="A41" s="43" t="s">
        <v>26</v>
      </c>
      <c r="B41" s="44"/>
    </row>
    <row r="50" spans="4:4">
      <c r="D50" s="42"/>
    </row>
  </sheetData>
  <mergeCells count="2">
    <mergeCell ref="A41:B41"/>
    <mergeCell ref="A1:F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2008-09-06T19:44:10Z</dcterms:modified>
</cp:coreProperties>
</file>