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1340" windowHeight="6255"/>
  </bookViews>
  <sheets>
    <sheet name="book9" sheetId="1" r:id="rId1"/>
  </sheets>
  <definedNames>
    <definedName name="_xlnm.Print_Area" localSheetId="0">book9!$A$1:$R$29</definedName>
  </definedNames>
  <calcPr calcId="124519"/>
</workbook>
</file>

<file path=xl/calcChain.xml><?xml version="1.0" encoding="utf-8"?>
<calcChain xmlns="http://schemas.openxmlformats.org/spreadsheetml/2006/main">
  <c r="Q13" i="1"/>
  <c r="R13" s="1"/>
  <c r="I13"/>
  <c r="Q11"/>
  <c r="I11"/>
  <c r="R11" s="1"/>
  <c r="Q12"/>
  <c r="I12"/>
  <c r="Q10"/>
  <c r="I10"/>
  <c r="R10"/>
  <c r="I9"/>
  <c r="Q9"/>
  <c r="R9"/>
  <c r="Q5"/>
  <c r="Q6"/>
  <c r="Q7"/>
  <c r="Q8"/>
  <c r="Q4"/>
  <c r="I8"/>
  <c r="I7"/>
  <c r="I6"/>
  <c r="I5"/>
  <c r="I4"/>
  <c r="R5"/>
  <c r="R6"/>
  <c r="R7"/>
  <c r="R8"/>
  <c r="R4"/>
  <c r="R12" l="1"/>
</calcChain>
</file>

<file path=xl/sharedStrings.xml><?xml version="1.0" encoding="utf-8"?>
<sst xmlns="http://schemas.openxmlformats.org/spreadsheetml/2006/main" count="25" uniqueCount="18">
  <si>
    <t xml:space="preserve">نهاية السنة </t>
  </si>
  <si>
    <t>قروض وسلفيات قصيرة الأجل -حسب مجالات الاقراض</t>
  </si>
  <si>
    <t xml:space="preserve">قروض متوسطة وطويلة الأجل - حسب مجالات الاقراض </t>
  </si>
  <si>
    <t>اجمالي القروض والسلفيات</t>
  </si>
  <si>
    <t xml:space="preserve">الزراعة </t>
  </si>
  <si>
    <t xml:space="preserve">الصناعة </t>
  </si>
  <si>
    <t xml:space="preserve">التجارة </t>
  </si>
  <si>
    <t>اخرى</t>
  </si>
  <si>
    <t>الإجمالي</t>
  </si>
  <si>
    <t>الصناعة</t>
  </si>
  <si>
    <t>الاسكان</t>
  </si>
  <si>
    <t>أخرى</t>
  </si>
  <si>
    <t xml:space="preserve">البناء والتشييد </t>
  </si>
  <si>
    <t>تمويل الواردات</t>
  </si>
  <si>
    <t xml:space="preserve">تمويل الصادرات </t>
  </si>
  <si>
    <t>ـ</t>
  </si>
  <si>
    <t>المصدر: تقارير البنك المركزي اليمني اعداد مختلفة</t>
  </si>
  <si>
    <t xml:space="preserve">سلفيات البنوك التجارية بحسب مجالات الاستخدام للفترة (2000-2009) (ملايين الريالات ) </t>
  </si>
</sst>
</file>

<file path=xl/styles.xml><?xml version="1.0" encoding="utf-8"?>
<styleSheet xmlns="http://schemas.openxmlformats.org/spreadsheetml/2006/main">
  <fonts count="5">
    <font>
      <sz val="10"/>
      <name val="Arial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6"/>
      <color indexed="9"/>
      <name val="Simplified Arabic"/>
      <charset val="17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readingOrder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Border="1" applyAlignment="1">
      <alignment horizontal="right" vertical="center" wrapText="1" readingOrder="2"/>
    </xf>
    <xf numFmtId="0" fontId="2" fillId="3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right" vertical="center" wrapText="1" readingOrder="2"/>
    </xf>
    <xf numFmtId="0" fontId="3" fillId="4" borderId="6" xfId="0" applyFont="1" applyFill="1" applyBorder="1" applyAlignment="1">
      <alignment horizontal="center" vertical="center" wrapText="1" readingOrder="2"/>
    </xf>
    <xf numFmtId="0" fontId="3" fillId="4" borderId="2" xfId="0" applyFont="1" applyFill="1" applyBorder="1" applyAlignment="1">
      <alignment horizontal="center" vertical="center" wrapText="1" readingOrder="2"/>
    </xf>
    <xf numFmtId="0" fontId="3" fillId="4" borderId="7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 sz="1800" b="1"/>
              <a:t>إجمالي القروض والسلفيات</a:t>
            </a:r>
          </a:p>
        </c:rich>
      </c:tx>
      <c:layout>
        <c:manualLayout>
          <c:xMode val="edge"/>
          <c:yMode val="edge"/>
          <c:x val="0.42023342826827503"/>
          <c:y val="1.8716535433070881E-2"/>
        </c:manualLayout>
      </c:layout>
      <c:spPr>
        <a:noFill/>
        <a:ln w="25400">
          <a:noFill/>
        </a:ln>
      </c:spPr>
    </c:title>
    <c:view3D>
      <c:rotX val="12"/>
      <c:hPercent val="27"/>
      <c:rotY val="38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9610894941634329E-2"/>
          <c:y val="0.17914438502673813"/>
          <c:w val="0.94066147859922222"/>
          <c:h val="0.6336898395721936"/>
        </c:manualLayout>
      </c:layout>
      <c:bar3DChart>
        <c:barDir val="col"/>
        <c:grouping val="clustered"/>
        <c:ser>
          <c:idx val="0"/>
          <c:order val="0"/>
          <c:tx>
            <c:strRef>
              <c:f>book9!$R$2</c:f>
              <c:strCache>
                <c:ptCount val="1"/>
                <c:pt idx="0">
                  <c:v>اجمالي القروض والسلفيات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4039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4039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book9!$A$4:$A$13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book9!$R$4:$R$13</c:f>
              <c:numCache>
                <c:formatCode>General</c:formatCode>
                <c:ptCount val="10"/>
                <c:pt idx="0">
                  <c:v>35837.5</c:v>
                </c:pt>
                <c:pt idx="1">
                  <c:v>47860.2</c:v>
                </c:pt>
                <c:pt idx="2">
                  <c:v>45695.6</c:v>
                </c:pt>
                <c:pt idx="3">
                  <c:v>56712.399999999994</c:v>
                </c:pt>
                <c:pt idx="4">
                  <c:v>72416.500000000015</c:v>
                </c:pt>
                <c:pt idx="5">
                  <c:v>92693.6</c:v>
                </c:pt>
                <c:pt idx="6">
                  <c:v>114585.9</c:v>
                </c:pt>
                <c:pt idx="7">
                  <c:v>159588.1</c:v>
                </c:pt>
                <c:pt idx="8">
                  <c:v>182751.2</c:v>
                </c:pt>
                <c:pt idx="9">
                  <c:v>181597.3</c:v>
                </c:pt>
              </c:numCache>
            </c:numRef>
          </c:val>
        </c:ser>
        <c:shape val="box"/>
        <c:axId val="60393728"/>
        <c:axId val="78266368"/>
        <c:axId val="0"/>
      </c:bar3DChart>
      <c:catAx>
        <c:axId val="603937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266368"/>
        <c:crosses val="autoZero"/>
        <c:auto val="1"/>
        <c:lblAlgn val="ctr"/>
        <c:lblOffset val="100"/>
        <c:tickLblSkip val="1"/>
        <c:tickMarkSkip val="1"/>
      </c:catAx>
      <c:valAx>
        <c:axId val="782663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39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44" r="0.75000000000000044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15</xdr:col>
      <xdr:colOff>390525</xdr:colOff>
      <xdr:row>27</xdr:row>
      <xdr:rowOff>219075</xdr:rowOff>
    </xdr:to>
    <xdr:graphicFrame macro="">
      <xdr:nvGraphicFramePr>
        <xdr:cNvPr id="10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8"/>
  <sheetViews>
    <sheetView showGridLines="0" rightToLeft="1" tabSelected="1" view="pageBreakPreview" zoomScale="70" zoomScaleSheetLayoutView="70" workbookViewId="0">
      <selection sqref="A1:R1"/>
    </sheetView>
  </sheetViews>
  <sheetFormatPr defaultRowHeight="21.75"/>
  <cols>
    <col min="1" max="1" width="10.85546875" style="1" customWidth="1"/>
    <col min="2" max="2" width="7.85546875" style="1" customWidth="1"/>
    <col min="3" max="3" width="9.28515625" style="1" customWidth="1"/>
    <col min="4" max="6" width="10.28515625" style="1" customWidth="1"/>
    <col min="7" max="7" width="10.140625" style="1" customWidth="1"/>
    <col min="8" max="8" width="10" style="1" customWidth="1"/>
    <col min="9" max="9" width="11" style="1" customWidth="1"/>
    <col min="10" max="10" width="8.140625" style="1" customWidth="1"/>
    <col min="11" max="11" width="8.28515625" style="1" customWidth="1"/>
    <col min="12" max="15" width="8.85546875" style="1" customWidth="1"/>
    <col min="16" max="17" width="9" style="1" customWidth="1"/>
    <col min="18" max="18" width="13.28515625" style="1" customWidth="1"/>
    <col min="19" max="19" width="2" style="1" customWidth="1"/>
    <col min="20" max="53" width="0" hidden="1" customWidth="1"/>
  </cols>
  <sheetData>
    <row r="1" spans="1:19" s="1" customFormat="1" ht="42.75" customHeight="1">
      <c r="A1" s="9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/>
      <c r="S1" s="2"/>
    </row>
    <row r="2" spans="1:19" s="1" customFormat="1" ht="43.5" customHeight="1">
      <c r="A2" s="12" t="s">
        <v>0</v>
      </c>
      <c r="B2" s="12" t="s">
        <v>1</v>
      </c>
      <c r="C2" s="12"/>
      <c r="D2" s="12"/>
      <c r="E2" s="12"/>
      <c r="F2" s="12"/>
      <c r="G2" s="12"/>
      <c r="H2" s="12"/>
      <c r="I2" s="12"/>
      <c r="J2" s="13" t="s">
        <v>2</v>
      </c>
      <c r="K2" s="13"/>
      <c r="L2" s="13"/>
      <c r="M2" s="13"/>
      <c r="N2" s="13"/>
      <c r="O2" s="13"/>
      <c r="P2" s="13"/>
      <c r="Q2" s="14"/>
      <c r="R2" s="15" t="s">
        <v>3</v>
      </c>
    </row>
    <row r="3" spans="1:19" s="1" customFormat="1" ht="45" customHeight="1">
      <c r="A3" s="12"/>
      <c r="B3" s="7" t="s">
        <v>4</v>
      </c>
      <c r="C3" s="7" t="s">
        <v>5</v>
      </c>
      <c r="D3" s="7" t="s">
        <v>12</v>
      </c>
      <c r="E3" s="7" t="s">
        <v>13</v>
      </c>
      <c r="F3" s="7" t="s">
        <v>14</v>
      </c>
      <c r="G3" s="7" t="s">
        <v>6</v>
      </c>
      <c r="H3" s="7" t="s">
        <v>7</v>
      </c>
      <c r="I3" s="7" t="s">
        <v>8</v>
      </c>
      <c r="J3" s="7" t="s">
        <v>4</v>
      </c>
      <c r="K3" s="7" t="s">
        <v>9</v>
      </c>
      <c r="L3" s="7" t="s">
        <v>10</v>
      </c>
      <c r="M3" s="7" t="s">
        <v>13</v>
      </c>
      <c r="N3" s="7" t="s">
        <v>14</v>
      </c>
      <c r="O3" s="7" t="s">
        <v>6</v>
      </c>
      <c r="P3" s="7" t="s">
        <v>11</v>
      </c>
      <c r="Q3" s="7" t="s">
        <v>8</v>
      </c>
      <c r="R3" s="16"/>
    </row>
    <row r="4" spans="1:19" s="1" customFormat="1" ht="21.75" customHeight="1">
      <c r="A4" s="6">
        <v>2000</v>
      </c>
      <c r="B4" s="17">
        <v>607.1</v>
      </c>
      <c r="C4" s="17">
        <v>3651.7</v>
      </c>
      <c r="D4" s="17">
        <v>1685</v>
      </c>
      <c r="E4" s="17">
        <v>8318.9</v>
      </c>
      <c r="F4" s="17">
        <v>581.70000000000005</v>
      </c>
      <c r="G4" s="17">
        <v>4527.5</v>
      </c>
      <c r="H4" s="17">
        <v>13056.7</v>
      </c>
      <c r="I4" s="18">
        <f t="shared" ref="I4:I13" si="0">SUM(B4:H4)</f>
        <v>32428.600000000002</v>
      </c>
      <c r="J4" s="17">
        <v>842.6</v>
      </c>
      <c r="K4" s="17">
        <v>112</v>
      </c>
      <c r="L4" s="17">
        <v>528.4</v>
      </c>
      <c r="M4" s="17">
        <v>0</v>
      </c>
      <c r="N4" s="17">
        <v>0</v>
      </c>
      <c r="O4" s="17">
        <v>0</v>
      </c>
      <c r="P4" s="17">
        <v>1925.9</v>
      </c>
      <c r="Q4" s="18">
        <f t="shared" ref="Q4:Q13" si="1">SUM(J4:P4)</f>
        <v>3408.9</v>
      </c>
      <c r="R4" s="18">
        <f t="shared" ref="R4:R13" si="2">I4+Q4</f>
        <v>35837.5</v>
      </c>
    </row>
    <row r="5" spans="1:19" s="1" customFormat="1" ht="21.75" customHeight="1">
      <c r="A5" s="6">
        <v>2001</v>
      </c>
      <c r="B5" s="17">
        <v>830.3</v>
      </c>
      <c r="C5" s="17">
        <v>5894</v>
      </c>
      <c r="D5" s="17">
        <v>1420.9</v>
      </c>
      <c r="E5" s="17">
        <v>11054.9</v>
      </c>
      <c r="F5" s="17">
        <v>396.3</v>
      </c>
      <c r="G5" s="17">
        <v>6355.4</v>
      </c>
      <c r="H5" s="17">
        <v>17759.400000000001</v>
      </c>
      <c r="I5" s="18">
        <f t="shared" si="0"/>
        <v>43711.199999999997</v>
      </c>
      <c r="J5" s="17">
        <v>624.1</v>
      </c>
      <c r="K5" s="17">
        <v>274.8</v>
      </c>
      <c r="L5" s="17">
        <v>242</v>
      </c>
      <c r="M5" s="17" t="s">
        <v>15</v>
      </c>
      <c r="N5" s="17" t="s">
        <v>15</v>
      </c>
      <c r="O5" s="17">
        <v>173.8</v>
      </c>
      <c r="P5" s="17">
        <v>2834.3</v>
      </c>
      <c r="Q5" s="18">
        <f t="shared" si="1"/>
        <v>4149</v>
      </c>
      <c r="R5" s="18">
        <f t="shared" si="2"/>
        <v>47860.2</v>
      </c>
    </row>
    <row r="6" spans="1:19" s="1" customFormat="1" ht="21.75" customHeight="1">
      <c r="A6" s="6">
        <v>2002</v>
      </c>
      <c r="B6" s="17">
        <v>716.6</v>
      </c>
      <c r="C6" s="17">
        <v>6593.6</v>
      </c>
      <c r="D6" s="17">
        <v>2217.9</v>
      </c>
      <c r="E6" s="17">
        <v>10447.700000000001</v>
      </c>
      <c r="F6" s="17">
        <v>626</v>
      </c>
      <c r="G6" s="17">
        <v>5633</v>
      </c>
      <c r="H6" s="17">
        <v>13843.6</v>
      </c>
      <c r="I6" s="18">
        <f t="shared" si="0"/>
        <v>40078.400000000001</v>
      </c>
      <c r="J6" s="17">
        <v>33.1</v>
      </c>
      <c r="K6" s="17">
        <v>123.2</v>
      </c>
      <c r="L6" s="17">
        <v>252.5</v>
      </c>
      <c r="M6" s="17">
        <v>200.6</v>
      </c>
      <c r="N6" s="17">
        <v>279</v>
      </c>
      <c r="O6" s="17">
        <v>194.6</v>
      </c>
      <c r="P6" s="17">
        <v>4534.2</v>
      </c>
      <c r="Q6" s="18">
        <f t="shared" si="1"/>
        <v>5617.2</v>
      </c>
      <c r="R6" s="18">
        <f t="shared" si="2"/>
        <v>45695.6</v>
      </c>
    </row>
    <row r="7" spans="1:19" s="1" customFormat="1" ht="21.75" customHeight="1">
      <c r="A7" s="6">
        <v>2003</v>
      </c>
      <c r="B7" s="17">
        <v>530</v>
      </c>
      <c r="C7" s="17">
        <v>7399.9</v>
      </c>
      <c r="D7" s="17">
        <v>3993.6</v>
      </c>
      <c r="E7" s="17">
        <v>11416.6</v>
      </c>
      <c r="F7" s="17">
        <v>1349.6</v>
      </c>
      <c r="G7" s="17">
        <v>5239.6000000000004</v>
      </c>
      <c r="H7" s="17">
        <v>21233</v>
      </c>
      <c r="I7" s="18">
        <f t="shared" si="0"/>
        <v>51162.299999999996</v>
      </c>
      <c r="J7" s="17">
        <v>18.3</v>
      </c>
      <c r="K7" s="17">
        <v>2349</v>
      </c>
      <c r="L7" s="17">
        <v>187.8</v>
      </c>
      <c r="M7" s="17">
        <v>170.6</v>
      </c>
      <c r="N7" s="17">
        <v>0</v>
      </c>
      <c r="O7" s="17">
        <v>170.1</v>
      </c>
      <c r="P7" s="17">
        <v>2654.3</v>
      </c>
      <c r="Q7" s="18">
        <f t="shared" si="1"/>
        <v>5550.1</v>
      </c>
      <c r="R7" s="18">
        <f t="shared" si="2"/>
        <v>56712.399999999994</v>
      </c>
    </row>
    <row r="8" spans="1:19" s="1" customFormat="1" ht="21.75" customHeight="1">
      <c r="A8" s="6">
        <v>2004</v>
      </c>
      <c r="B8" s="17">
        <v>1803.5</v>
      </c>
      <c r="C8" s="17">
        <v>11742.7</v>
      </c>
      <c r="D8" s="17">
        <v>3812.2</v>
      </c>
      <c r="E8" s="17">
        <v>14325.2</v>
      </c>
      <c r="F8" s="17">
        <v>1799.7</v>
      </c>
      <c r="G8" s="17">
        <v>6835.8</v>
      </c>
      <c r="H8" s="17">
        <v>24833.8</v>
      </c>
      <c r="I8" s="18">
        <f t="shared" si="0"/>
        <v>65152.900000000009</v>
      </c>
      <c r="J8" s="17">
        <v>21.8</v>
      </c>
      <c r="K8" s="17">
        <v>1305.9000000000001</v>
      </c>
      <c r="L8" s="17">
        <v>718.2</v>
      </c>
      <c r="M8" s="17" t="s">
        <v>15</v>
      </c>
      <c r="N8" s="17">
        <v>342.6</v>
      </c>
      <c r="O8" s="17">
        <v>195</v>
      </c>
      <c r="P8" s="17">
        <v>4680.1000000000004</v>
      </c>
      <c r="Q8" s="18">
        <f t="shared" si="1"/>
        <v>7263.6</v>
      </c>
      <c r="R8" s="18">
        <f t="shared" si="2"/>
        <v>72416.500000000015</v>
      </c>
    </row>
    <row r="9" spans="1:19" s="1" customFormat="1" ht="21.75" customHeight="1">
      <c r="A9" s="6">
        <v>2005</v>
      </c>
      <c r="B9" s="17">
        <v>2084.5</v>
      </c>
      <c r="C9" s="17">
        <v>10270.6</v>
      </c>
      <c r="D9" s="17">
        <v>8512.2999999999993</v>
      </c>
      <c r="E9" s="17">
        <v>27323.7</v>
      </c>
      <c r="F9" s="17">
        <v>4074.9</v>
      </c>
      <c r="G9" s="17">
        <v>5035.3</v>
      </c>
      <c r="H9" s="17">
        <v>26519.9</v>
      </c>
      <c r="I9" s="18">
        <f t="shared" si="0"/>
        <v>83821.200000000012</v>
      </c>
      <c r="J9" s="17">
        <v>19.399999999999999</v>
      </c>
      <c r="K9" s="17">
        <v>1077.3</v>
      </c>
      <c r="L9" s="17">
        <v>360.3</v>
      </c>
      <c r="M9" s="17">
        <v>313.10000000000002</v>
      </c>
      <c r="N9" s="17">
        <v>0</v>
      </c>
      <c r="O9" s="17">
        <v>93.2</v>
      </c>
      <c r="P9" s="17">
        <v>7009.1</v>
      </c>
      <c r="Q9" s="18">
        <f t="shared" si="1"/>
        <v>8872.4</v>
      </c>
      <c r="R9" s="18">
        <f t="shared" si="2"/>
        <v>92693.6</v>
      </c>
    </row>
    <row r="10" spans="1:19" s="1" customFormat="1" ht="21.75" customHeight="1">
      <c r="A10" s="6">
        <v>2006</v>
      </c>
      <c r="B10" s="17">
        <v>2949.2</v>
      </c>
      <c r="C10" s="17">
        <v>15960.9</v>
      </c>
      <c r="D10" s="17">
        <v>6507.5</v>
      </c>
      <c r="E10" s="17">
        <v>27391</v>
      </c>
      <c r="F10" s="17">
        <v>4364.5</v>
      </c>
      <c r="G10" s="17">
        <v>20822.7</v>
      </c>
      <c r="H10" s="17">
        <v>31532.7</v>
      </c>
      <c r="I10" s="18">
        <f t="shared" si="0"/>
        <v>109528.5</v>
      </c>
      <c r="J10" s="17">
        <v>91.1</v>
      </c>
      <c r="K10" s="17">
        <v>1453.9</v>
      </c>
      <c r="L10" s="17">
        <v>96.5</v>
      </c>
      <c r="M10" s="17">
        <v>0</v>
      </c>
      <c r="N10" s="17">
        <v>0</v>
      </c>
      <c r="O10" s="17">
        <v>0</v>
      </c>
      <c r="P10" s="17">
        <v>3415.9</v>
      </c>
      <c r="Q10" s="18">
        <f t="shared" si="1"/>
        <v>5057.3999999999996</v>
      </c>
      <c r="R10" s="18">
        <f t="shared" si="2"/>
        <v>114585.9</v>
      </c>
    </row>
    <row r="11" spans="1:19" s="1" customFormat="1" ht="21.75" customHeight="1">
      <c r="A11" s="6">
        <v>2007</v>
      </c>
      <c r="B11" s="17">
        <v>2977.9</v>
      </c>
      <c r="C11" s="17">
        <v>22978</v>
      </c>
      <c r="D11" s="17">
        <v>7017.8</v>
      </c>
      <c r="E11" s="17">
        <v>27090.9</v>
      </c>
      <c r="F11" s="17">
        <v>3425.8</v>
      </c>
      <c r="G11" s="17">
        <v>21474.5</v>
      </c>
      <c r="H11" s="17">
        <v>57165.7</v>
      </c>
      <c r="I11" s="18">
        <f t="shared" ref="I11" si="3">SUM(B11:H11)</f>
        <v>142130.6</v>
      </c>
      <c r="J11" s="17">
        <v>303.5</v>
      </c>
      <c r="K11" s="17">
        <v>463.8</v>
      </c>
      <c r="L11" s="17">
        <v>26.1</v>
      </c>
      <c r="M11" s="17">
        <v>154.4</v>
      </c>
      <c r="N11" s="17">
        <v>0</v>
      </c>
      <c r="O11" s="17">
        <v>0</v>
      </c>
      <c r="P11" s="17">
        <v>16509.7</v>
      </c>
      <c r="Q11" s="18">
        <f t="shared" ref="Q11" si="4">SUM(J11:P11)</f>
        <v>17457.5</v>
      </c>
      <c r="R11" s="18">
        <f t="shared" ref="R11" si="5">I11+Q11</f>
        <v>159588.1</v>
      </c>
    </row>
    <row r="12" spans="1:19" s="1" customFormat="1" ht="21.75" customHeight="1">
      <c r="A12" s="6">
        <v>2008</v>
      </c>
      <c r="B12" s="17">
        <v>2819.8</v>
      </c>
      <c r="C12" s="17">
        <v>35522.699999999997</v>
      </c>
      <c r="D12" s="17">
        <v>5929.8</v>
      </c>
      <c r="E12" s="17">
        <v>26909.7</v>
      </c>
      <c r="F12" s="17">
        <v>5516.1</v>
      </c>
      <c r="G12" s="17">
        <v>33664.400000000001</v>
      </c>
      <c r="H12" s="17">
        <v>50429</v>
      </c>
      <c r="I12" s="18">
        <f t="shared" si="0"/>
        <v>160791.5</v>
      </c>
      <c r="J12" s="17">
        <v>350.6</v>
      </c>
      <c r="K12" s="17">
        <v>318.3</v>
      </c>
      <c r="L12" s="17">
        <v>6.8</v>
      </c>
      <c r="M12" s="17">
        <v>0</v>
      </c>
      <c r="N12" s="17">
        <v>0</v>
      </c>
      <c r="O12" s="17">
        <v>2044.9</v>
      </c>
      <c r="P12" s="17">
        <v>19239.099999999999</v>
      </c>
      <c r="Q12" s="18">
        <f t="shared" si="1"/>
        <v>21959.699999999997</v>
      </c>
      <c r="R12" s="18">
        <f t="shared" si="2"/>
        <v>182751.2</v>
      </c>
    </row>
    <row r="13" spans="1:19" s="1" customFormat="1" ht="21.75" customHeight="1">
      <c r="A13" s="6">
        <v>2009</v>
      </c>
      <c r="B13" s="17">
        <v>3448</v>
      </c>
      <c r="C13" s="17">
        <v>30587</v>
      </c>
      <c r="D13" s="17">
        <v>2862</v>
      </c>
      <c r="E13" s="17">
        <v>33259</v>
      </c>
      <c r="F13" s="17">
        <v>5952</v>
      </c>
      <c r="G13" s="17">
        <v>28760</v>
      </c>
      <c r="H13" s="17">
        <v>33598</v>
      </c>
      <c r="I13" s="18">
        <f t="shared" si="0"/>
        <v>138466</v>
      </c>
      <c r="J13" s="17">
        <v>342.4</v>
      </c>
      <c r="K13" s="17">
        <v>570.70000000000005</v>
      </c>
      <c r="L13" s="17">
        <v>5.0999999999999996</v>
      </c>
      <c r="M13" s="17">
        <v>689.7</v>
      </c>
      <c r="N13" s="17">
        <v>58.2</v>
      </c>
      <c r="O13" s="17">
        <v>29954.3</v>
      </c>
      <c r="P13" s="17">
        <v>11510.9</v>
      </c>
      <c r="Q13" s="18">
        <f t="shared" si="1"/>
        <v>43131.299999999996</v>
      </c>
      <c r="R13" s="18">
        <f t="shared" si="2"/>
        <v>181597.3</v>
      </c>
    </row>
    <row r="14" spans="1:19" s="1" customFormat="1" ht="21.75" customHeight="1">
      <c r="A14" s="8" t="s">
        <v>16</v>
      </c>
      <c r="B14" s="8"/>
      <c r="C14" s="8"/>
      <c r="D14" s="8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9" s="1" customFormat="1" ht="21.75" customHeight="1">
      <c r="A15" s="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9" s="1" customFormat="1" ht="21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9" s="1" customFormat="1" ht="21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9" s="1" customFormat="1" ht="21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9" s="1" customFormat="1" ht="21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9" s="1" customFormat="1" ht="21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9" s="1" customFormat="1" ht="21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9" s="1" customFormat="1" ht="21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9" s="1" customFormat="1" ht="21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9" s="1" customFormat="1" ht="21.75" customHeight="1"/>
    <row r="25" spans="1:19" s="1" customFormat="1" ht="21.75" customHeight="1">
      <c r="S25" s="2"/>
    </row>
    <row r="31" spans="1:19" hidden="1"/>
    <row r="32" spans="1:1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</sheetData>
  <mergeCells count="6">
    <mergeCell ref="A14:D14"/>
    <mergeCell ref="A1:R1"/>
    <mergeCell ref="A2:A3"/>
    <mergeCell ref="B2:I2"/>
    <mergeCell ref="J2:Q2"/>
    <mergeCell ref="R2:R3"/>
  </mergeCells>
  <phoneticPr fontId="0" type="noConversion"/>
  <pageMargins left="0.75" right="0.75" top="1" bottom="1" header="0.5" footer="0.5"/>
  <pageSetup paperSize="9" scale="50" orientation="landscape" horizontalDpi="1200" verticalDpi="1200" r:id="rId1"/>
  <headerFooter alignWithMargins="0"/>
  <colBreaks count="1" manualBreakCount="1">
    <brk id="18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book9</vt:lpstr>
      <vt:lpstr>book9!Print_Area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cp:lastPrinted>2005-12-25T09:01:22Z</cp:lastPrinted>
  <dcterms:created xsi:type="dcterms:W3CDTF">2005-09-28T15:47:38Z</dcterms:created>
  <dcterms:modified xsi:type="dcterms:W3CDTF">2011-02-06T07:14:40Z</dcterms:modified>
</cp:coreProperties>
</file>