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4" sheetId="1" r:id="rId1"/>
  </sheets>
  <definedNames>
    <definedName name="_xlnm.Print_Area" localSheetId="0">'4'!$A$1:$AF$30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<sst xmlns="http://schemas.openxmlformats.org/spreadsheetml/2006/main" count="78" uniqueCount="54">
  <si>
    <t>* Population Projections of the Republic of Yemen (2005-2025) CSO</t>
  </si>
  <si>
    <t>* الإسقاطات السكانية للجمهورية اليمنية للفترة (2005-2025) الجهاز المركزي للإحصاء</t>
  </si>
  <si>
    <t>Total</t>
  </si>
  <si>
    <t>الإجمالي</t>
  </si>
  <si>
    <t>Reymah</t>
  </si>
  <si>
    <t>ريمة</t>
  </si>
  <si>
    <t>Al-Daleh</t>
  </si>
  <si>
    <t>الضالع</t>
  </si>
  <si>
    <t>Amran</t>
  </si>
  <si>
    <t>عمران</t>
  </si>
  <si>
    <t>Al-Maharah</t>
  </si>
  <si>
    <t>المهرة</t>
  </si>
  <si>
    <t>Al-Mahweet</t>
  </si>
  <si>
    <t>المحويت</t>
  </si>
  <si>
    <t>Mareb</t>
  </si>
  <si>
    <t>مأرب</t>
  </si>
  <si>
    <t>Laheg</t>
  </si>
  <si>
    <t>لحج</t>
  </si>
  <si>
    <t>Aden</t>
  </si>
  <si>
    <t>عدن</t>
  </si>
  <si>
    <t>Sana'a</t>
  </si>
  <si>
    <t>صنعاء</t>
  </si>
  <si>
    <t>Sa'adah</t>
  </si>
  <si>
    <t xml:space="preserve">صعدة </t>
  </si>
  <si>
    <t>Shabwah</t>
  </si>
  <si>
    <t>شبوة</t>
  </si>
  <si>
    <t>Dhamar</t>
  </si>
  <si>
    <t>ذمار</t>
  </si>
  <si>
    <t>Hadramout</t>
  </si>
  <si>
    <t>حضرموت</t>
  </si>
  <si>
    <t>Al-Hodeidah</t>
  </si>
  <si>
    <t>الحديدة</t>
  </si>
  <si>
    <t>Hajjah</t>
  </si>
  <si>
    <t>حجة</t>
  </si>
  <si>
    <t>Al-Jawf</t>
  </si>
  <si>
    <t>الجوف</t>
  </si>
  <si>
    <t>Taiz</t>
  </si>
  <si>
    <t>تعز</t>
  </si>
  <si>
    <t>Al-Baida</t>
  </si>
  <si>
    <t>البيضاء</t>
  </si>
  <si>
    <t>Sana'a City</t>
  </si>
  <si>
    <t xml:space="preserve">أمانة العاصمة </t>
  </si>
  <si>
    <t>Abyan</t>
  </si>
  <si>
    <t>أبين</t>
  </si>
  <si>
    <t>Ibb</t>
  </si>
  <si>
    <t>إب</t>
  </si>
  <si>
    <t>نسبة النوع 
% Sex</t>
  </si>
  <si>
    <t>إجمالي
Total</t>
  </si>
  <si>
    <t>إناث
Females</t>
  </si>
  <si>
    <t xml:space="preserve">ذكور
Males </t>
  </si>
  <si>
    <t>Governorate</t>
  </si>
  <si>
    <t>المحافظات</t>
  </si>
  <si>
    <t>Table No. (4)  Resident Population in the Republic by Sex and Governorate (000)*</t>
  </si>
  <si>
    <t>جدول رقم (4 ) السكان المقيمين في الجمهورية حسب النوع والمحافظات (بالألف)*</t>
  </si>
</sst>
</file>

<file path=xl/styles.xml><?xml version="1.0" encoding="utf-8"?>
<styleSheet xmlns="http://schemas.openxmlformats.org/spreadsheetml/2006/main">
  <numFmts count="13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#,##0.0"/>
    <numFmt numFmtId="165" formatCode="_-* #,##0.00_-;\-* #,##0.00_-;_-* &quot;-&quot;??_-;_-@_-"/>
    <numFmt numFmtId="166" formatCode="_(* #,##0.00_);_(* \(#,##0.00\);_(* &quot;-&quot;??_);_(@_)"/>
    <numFmt numFmtId="167" formatCode="_-&quot;ر.س.&quot;\ * #,##0_-;_-&quot;ر.س.&quot;\ * #,##0\-;_-&quot;ر.س.&quot;\ * &quot;-&quot;_-;_-@_-"/>
    <numFmt numFmtId="168" formatCode="_-&quot;ر.س.&quot;\ * #,##0.00_-;_-&quot;ر.س.&quot;\ * #,##0.00\-;_-&quot;ر.س.&quot;\ * &quot;-&quot;??_-;_-@_-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name val="MS Sans Serif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34" borderId="1" applyNumberFormat="0" applyAlignment="0" applyProtection="0"/>
    <xf numFmtId="0" fontId="13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1" applyNumberFormat="0" applyAlignment="0" applyProtection="0"/>
    <xf numFmtId="0" fontId="20" fillId="0" borderId="6" applyNumberFormat="0" applyFill="0" applyAlignment="0" applyProtection="0"/>
    <xf numFmtId="0" fontId="21" fillId="13" borderId="0" applyNumberFormat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4" borderId="7" applyNumberFormat="0" applyFont="0" applyAlignment="0" applyProtection="0"/>
    <xf numFmtId="0" fontId="23" fillId="34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4" fillId="36" borderId="10" applyNumberFormat="0" applyAlignment="0" applyProtection="0"/>
    <xf numFmtId="0" fontId="35" fillId="37" borderId="11" applyNumberFormat="0" applyAlignment="0" applyProtection="0"/>
    <xf numFmtId="0" fontId="36" fillId="0" borderId="12" applyNumberFormat="0" applyFill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7" fillId="44" borderId="0" applyNumberFormat="0" applyBorder="0" applyAlignment="0" applyProtection="0"/>
    <xf numFmtId="0" fontId="38" fillId="36" borderId="11" applyNumberFormat="0" applyAlignment="0" applyProtection="0"/>
    <xf numFmtId="0" fontId="39" fillId="45" borderId="13" applyNumberFormat="0" applyAlignment="0" applyProtection="0"/>
    <xf numFmtId="0" fontId="40" fillId="0" borderId="14" applyNumberFormat="0" applyFill="0" applyAlignment="0" applyProtection="0"/>
    <xf numFmtId="0" fontId="41" fillId="46" borderId="0" applyNumberFormat="0" applyBorder="0" applyAlignment="0" applyProtection="0"/>
    <xf numFmtId="0" fontId="2" fillId="0" borderId="0">
      <alignment/>
      <protection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47" borderId="0" applyNumberFormat="0" applyBorder="0" applyAlignment="0" applyProtection="0"/>
    <xf numFmtId="0" fontId="0" fillId="48" borderId="1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 applyFont="1" applyAlignment="1">
      <alignment/>
    </xf>
    <xf numFmtId="0" fontId="3" fillId="49" borderId="0" xfId="385" applyFont="1" applyFill="1">
      <alignment/>
      <protection/>
    </xf>
    <xf numFmtId="0" fontId="4" fillId="49" borderId="0" xfId="385" applyFont="1" applyFill="1">
      <alignment/>
      <protection/>
    </xf>
    <xf numFmtId="3" fontId="4" fillId="49" borderId="0" xfId="385" applyNumberFormat="1" applyFont="1" applyFill="1">
      <alignment/>
      <protection/>
    </xf>
    <xf numFmtId="3" fontId="3" fillId="49" borderId="0" xfId="385" applyNumberFormat="1" applyFont="1" applyFill="1">
      <alignment/>
      <protection/>
    </xf>
    <xf numFmtId="4" fontId="3" fillId="49" borderId="0" xfId="385" applyNumberFormat="1" applyFont="1" applyFill="1">
      <alignment/>
      <protection/>
    </xf>
    <xf numFmtId="0" fontId="7" fillId="49" borderId="19" xfId="384" applyFont="1" applyFill="1" applyBorder="1" applyAlignment="1">
      <alignment horizontal="center" vertical="center" wrapText="1"/>
      <protection/>
    </xf>
    <xf numFmtId="164" fontId="6" fillId="49" borderId="20" xfId="384" applyNumberFormat="1" applyFont="1" applyFill="1" applyBorder="1" applyAlignment="1">
      <alignment horizontal="center" vertical="center" wrapText="1"/>
      <protection/>
    </xf>
    <xf numFmtId="3" fontId="6" fillId="49" borderId="19" xfId="384" applyNumberFormat="1" applyFont="1" applyFill="1" applyBorder="1" applyAlignment="1">
      <alignment horizontal="center" vertical="center" wrapText="1"/>
      <protection/>
    </xf>
    <xf numFmtId="0" fontId="6" fillId="49" borderId="19" xfId="384" applyFont="1" applyFill="1" applyBorder="1" applyAlignment="1">
      <alignment horizontal="right" vertical="center" wrapText="1" indent="1"/>
      <protection/>
    </xf>
    <xf numFmtId="0" fontId="7" fillId="49" borderId="21" xfId="384" applyFont="1" applyFill="1" applyBorder="1" applyAlignment="1">
      <alignment horizontal="left" vertical="center" wrapText="1" indent="1"/>
      <protection/>
    </xf>
    <xf numFmtId="164" fontId="6" fillId="49" borderId="21" xfId="384" applyNumberFormat="1" applyFont="1" applyFill="1" applyBorder="1" applyAlignment="1">
      <alignment horizontal="center" vertical="center" wrapText="1"/>
      <protection/>
    </xf>
    <xf numFmtId="3" fontId="6" fillId="49" borderId="22" xfId="385" applyNumberFormat="1" applyFont="1" applyFill="1" applyBorder="1" applyAlignment="1">
      <alignment horizontal="center" vertical="center" wrapText="1"/>
      <protection/>
    </xf>
    <xf numFmtId="3" fontId="6" fillId="49" borderId="21" xfId="384" applyNumberFormat="1" applyFont="1" applyFill="1" applyBorder="1" applyAlignment="1">
      <alignment horizontal="center" vertical="center" wrapText="1"/>
      <protection/>
    </xf>
    <xf numFmtId="3" fontId="6" fillId="49" borderId="21" xfId="385" applyNumberFormat="1" applyFont="1" applyFill="1" applyBorder="1" applyAlignment="1">
      <alignment horizontal="center" vertical="center" wrapText="1"/>
      <protection/>
    </xf>
    <xf numFmtId="0" fontId="6" fillId="49" borderId="21" xfId="384" applyFont="1" applyFill="1" applyBorder="1" applyAlignment="1">
      <alignment horizontal="right" vertical="center" wrapText="1" indent="1"/>
      <protection/>
    </xf>
    <xf numFmtId="0" fontId="7" fillId="49" borderId="23" xfId="384" applyFont="1" applyFill="1" applyBorder="1" applyAlignment="1">
      <alignment horizontal="left" vertical="center" wrapText="1" indent="1"/>
      <protection/>
    </xf>
    <xf numFmtId="164" fontId="6" fillId="49" borderId="23" xfId="384" applyNumberFormat="1" applyFont="1" applyFill="1" applyBorder="1" applyAlignment="1">
      <alignment horizontal="center" vertical="center" wrapText="1"/>
      <protection/>
    </xf>
    <xf numFmtId="3" fontId="6" fillId="49" borderId="23" xfId="384" applyNumberFormat="1" applyFont="1" applyFill="1" applyBorder="1" applyAlignment="1">
      <alignment horizontal="center" vertical="center" wrapText="1"/>
      <protection/>
    </xf>
    <xf numFmtId="3" fontId="6" fillId="49" borderId="23" xfId="385" applyNumberFormat="1" applyFont="1" applyFill="1" applyBorder="1" applyAlignment="1">
      <alignment horizontal="center" vertical="center" wrapText="1"/>
      <protection/>
    </xf>
    <xf numFmtId="0" fontId="6" fillId="49" borderId="23" xfId="384" applyFont="1" applyFill="1" applyBorder="1" applyAlignment="1">
      <alignment horizontal="right" vertical="center" wrapText="1" indent="1"/>
      <protection/>
    </xf>
    <xf numFmtId="0" fontId="7" fillId="49" borderId="22" xfId="384" applyFont="1" applyFill="1" applyBorder="1" applyAlignment="1">
      <alignment horizontal="left" vertical="center" wrapText="1" indent="1"/>
      <protection/>
    </xf>
    <xf numFmtId="164" fontId="6" fillId="49" borderId="22" xfId="384" applyNumberFormat="1" applyFont="1" applyFill="1" applyBorder="1" applyAlignment="1">
      <alignment horizontal="center" vertical="center" wrapText="1"/>
      <protection/>
    </xf>
    <xf numFmtId="3" fontId="6" fillId="49" borderId="22" xfId="384" applyNumberFormat="1" applyFont="1" applyFill="1" applyBorder="1" applyAlignment="1">
      <alignment horizontal="center" vertical="center" wrapText="1"/>
      <protection/>
    </xf>
    <xf numFmtId="0" fontId="6" fillId="49" borderId="22" xfId="384" applyFont="1" applyFill="1" applyBorder="1" applyAlignment="1">
      <alignment horizontal="right" vertical="center" wrapText="1" indent="1"/>
      <protection/>
    </xf>
    <xf numFmtId="0" fontId="6" fillId="49" borderId="19" xfId="385" applyFont="1" applyFill="1" applyBorder="1" applyAlignment="1">
      <alignment horizontal="center" vertical="center" textRotation="90" wrapText="1"/>
      <protection/>
    </xf>
    <xf numFmtId="0" fontId="6" fillId="49" borderId="19" xfId="385" applyFont="1" applyFill="1" applyBorder="1" applyAlignment="1">
      <alignment horizontal="center" vertical="center"/>
      <protection/>
    </xf>
    <xf numFmtId="0" fontId="6" fillId="49" borderId="0" xfId="385" applyFont="1" applyFill="1" applyAlignment="1">
      <alignment wrapText="1"/>
      <protection/>
    </xf>
    <xf numFmtId="0" fontId="6" fillId="49" borderId="0" xfId="386" applyFont="1" applyFill="1">
      <alignment/>
      <protection/>
    </xf>
    <xf numFmtId="0" fontId="6" fillId="49" borderId="0" xfId="385" applyFont="1" applyFill="1" applyBorder="1" applyAlignment="1">
      <alignment wrapText="1"/>
      <protection/>
    </xf>
    <xf numFmtId="0" fontId="6" fillId="49" borderId="24" xfId="385" applyFont="1" applyFill="1" applyBorder="1" applyAlignment="1">
      <alignment wrapText="1"/>
      <protection/>
    </xf>
    <xf numFmtId="0" fontId="6" fillId="49" borderId="24" xfId="384" applyFont="1" applyFill="1" applyBorder="1" applyAlignment="1">
      <alignment horizontal="right" wrapText="1"/>
      <protection/>
    </xf>
    <xf numFmtId="0" fontId="6" fillId="49" borderId="25" xfId="385" applyFont="1" applyFill="1" applyBorder="1" applyAlignment="1">
      <alignment horizontal="center" vertical="center" wrapText="1"/>
      <protection/>
    </xf>
    <xf numFmtId="0" fontId="6" fillId="49" borderId="26" xfId="385" applyFont="1" applyFill="1" applyBorder="1" applyAlignment="1">
      <alignment horizontal="center" vertical="center" wrapText="1"/>
      <protection/>
    </xf>
    <xf numFmtId="0" fontId="6" fillId="49" borderId="27" xfId="385" applyFont="1" applyFill="1" applyBorder="1" applyAlignment="1">
      <alignment horizontal="center" vertical="center" wrapText="1"/>
      <protection/>
    </xf>
    <xf numFmtId="0" fontId="5" fillId="49" borderId="0" xfId="386" applyFont="1" applyFill="1" applyAlignment="1">
      <alignment horizontal="left" vertical="top" wrapText="1" readingOrder="1"/>
      <protection/>
    </xf>
    <xf numFmtId="0" fontId="6" fillId="49" borderId="28" xfId="386" applyFont="1" applyFill="1" applyBorder="1" applyAlignment="1">
      <alignment horizontal="right" vertical="top" wrapText="1" readingOrder="2"/>
      <protection/>
    </xf>
    <xf numFmtId="0" fontId="7" fillId="49" borderId="29" xfId="384" applyFont="1" applyFill="1" applyBorder="1" applyAlignment="1">
      <alignment horizontal="center" vertical="center" wrapText="1"/>
      <protection/>
    </xf>
    <xf numFmtId="0" fontId="7" fillId="49" borderId="30" xfId="384" applyFont="1" applyFill="1" applyBorder="1" applyAlignment="1">
      <alignment horizontal="center" vertical="center" wrapText="1"/>
      <protection/>
    </xf>
    <xf numFmtId="0" fontId="9" fillId="49" borderId="0" xfId="385" applyFont="1" applyFill="1" applyAlignment="1">
      <alignment horizontal="center" vertical="center" wrapText="1"/>
      <protection/>
    </xf>
    <xf numFmtId="0" fontId="8" fillId="49" borderId="0" xfId="385" applyFont="1" applyFill="1" applyAlignment="1">
      <alignment horizontal="center" vertical="center" wrapText="1"/>
      <protection/>
    </xf>
    <xf numFmtId="0" fontId="6" fillId="49" borderId="19" xfId="385" applyFont="1" applyFill="1" applyBorder="1" applyAlignment="1">
      <alignment horizontal="center" vertical="center" wrapText="1"/>
      <protection/>
    </xf>
  </cellXfs>
  <cellStyles count="4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10" xfId="74"/>
    <cellStyle name="Normal 10 2" xfId="75"/>
    <cellStyle name="Normal 10 3" xfId="76"/>
    <cellStyle name="Normal 10 4" xfId="77"/>
    <cellStyle name="Normal 10 5" xfId="78"/>
    <cellStyle name="Normal 10 6" xfId="79"/>
    <cellStyle name="Normal 10 7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10" xfId="91"/>
    <cellStyle name="Normal 2 11" xfId="92"/>
    <cellStyle name="Normal 2 2" xfId="93"/>
    <cellStyle name="Normal 2 2 2" xfId="94"/>
    <cellStyle name="Normal 2 2_تنوية" xfId="95"/>
    <cellStyle name="Normal 2 3" xfId="96"/>
    <cellStyle name="Normal 2 4" xfId="97"/>
    <cellStyle name="Normal 2 5" xfId="98"/>
    <cellStyle name="Normal 2 6" xfId="99"/>
    <cellStyle name="Normal 2 7" xfId="100"/>
    <cellStyle name="Normal 2 8" xfId="101"/>
    <cellStyle name="Normal 2 9" xfId="102"/>
    <cellStyle name="Normal 2_فصل الإعلام 2010م 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 10" xfId="115"/>
    <cellStyle name="Normal 3 10 10" xfId="116"/>
    <cellStyle name="Normal 3 10 11" xfId="117"/>
    <cellStyle name="Normal 3 10 12" xfId="118"/>
    <cellStyle name="Normal 3 10 13" xfId="119"/>
    <cellStyle name="Normal 3 10 14" xfId="120"/>
    <cellStyle name="Normal 3 10 15" xfId="121"/>
    <cellStyle name="Normal 3 10 16" xfId="122"/>
    <cellStyle name="Normal 3 10 17" xfId="123"/>
    <cellStyle name="Normal 3 10 18" xfId="124"/>
    <cellStyle name="Normal 3 10 19" xfId="125"/>
    <cellStyle name="Normal 3 10 2" xfId="126"/>
    <cellStyle name="Normal 3 10 3" xfId="127"/>
    <cellStyle name="Normal 3 10 4" xfId="128"/>
    <cellStyle name="Normal 3 10 5" xfId="129"/>
    <cellStyle name="Normal 3 10 6" xfId="130"/>
    <cellStyle name="Normal 3 10 7" xfId="131"/>
    <cellStyle name="Normal 3 10 8" xfId="132"/>
    <cellStyle name="Normal 3 10 9" xfId="133"/>
    <cellStyle name="Normal 3 10_تنوية" xfId="134"/>
    <cellStyle name="Normal 3 2" xfId="135"/>
    <cellStyle name="Normal 3 3" xfId="136"/>
    <cellStyle name="Normal 3 4" xfId="137"/>
    <cellStyle name="Normal 3 4 10" xfId="138"/>
    <cellStyle name="Normal 3 4 11" xfId="139"/>
    <cellStyle name="Normal 3 4 12" xfId="140"/>
    <cellStyle name="Normal 3 4 13" xfId="141"/>
    <cellStyle name="Normal 3 4 14" xfId="142"/>
    <cellStyle name="Normal 3 4 15" xfId="143"/>
    <cellStyle name="Normal 3 4 16" xfId="144"/>
    <cellStyle name="Normal 3 4 17" xfId="145"/>
    <cellStyle name="Normal 3 4 18" xfId="146"/>
    <cellStyle name="Normal 3 4 19" xfId="147"/>
    <cellStyle name="Normal 3 4 2" xfId="148"/>
    <cellStyle name="Normal 3 4 3" xfId="149"/>
    <cellStyle name="Normal 3 4 4" xfId="150"/>
    <cellStyle name="Normal 3 4 5" xfId="151"/>
    <cellStyle name="Normal 3 4 6" xfId="152"/>
    <cellStyle name="Normal 3 4 7" xfId="153"/>
    <cellStyle name="Normal 3 4 8" xfId="154"/>
    <cellStyle name="Normal 3 4 9" xfId="155"/>
    <cellStyle name="Normal 3 4_تنوية" xfId="156"/>
    <cellStyle name="Normal 3 5" xfId="157"/>
    <cellStyle name="Normal 3 5 10" xfId="158"/>
    <cellStyle name="Normal 3 5 11" xfId="159"/>
    <cellStyle name="Normal 3 5 12" xfId="160"/>
    <cellStyle name="Normal 3 5 13" xfId="161"/>
    <cellStyle name="Normal 3 5 14" xfId="162"/>
    <cellStyle name="Normal 3 5 15" xfId="163"/>
    <cellStyle name="Normal 3 5 16" xfId="164"/>
    <cellStyle name="Normal 3 5 17" xfId="165"/>
    <cellStyle name="Normal 3 5 18" xfId="166"/>
    <cellStyle name="Normal 3 5 19" xfId="167"/>
    <cellStyle name="Normal 3 5 2" xfId="168"/>
    <cellStyle name="Normal 3 5 3" xfId="169"/>
    <cellStyle name="Normal 3 5 4" xfId="170"/>
    <cellStyle name="Normal 3 5 5" xfId="171"/>
    <cellStyle name="Normal 3 5 6" xfId="172"/>
    <cellStyle name="Normal 3 5 7" xfId="173"/>
    <cellStyle name="Normal 3 5 8" xfId="174"/>
    <cellStyle name="Normal 3 5 9" xfId="175"/>
    <cellStyle name="Normal 3 5_تنوية" xfId="176"/>
    <cellStyle name="Normal 3 6" xfId="177"/>
    <cellStyle name="Normal 3 6 10" xfId="178"/>
    <cellStyle name="Normal 3 6 11" xfId="179"/>
    <cellStyle name="Normal 3 6 12" xfId="180"/>
    <cellStyle name="Normal 3 6 13" xfId="181"/>
    <cellStyle name="Normal 3 6 14" xfId="182"/>
    <cellStyle name="Normal 3 6 15" xfId="183"/>
    <cellStyle name="Normal 3 6 16" xfId="184"/>
    <cellStyle name="Normal 3 6 17" xfId="185"/>
    <cellStyle name="Normal 3 6 18" xfId="186"/>
    <cellStyle name="Normal 3 6 19" xfId="187"/>
    <cellStyle name="Normal 3 6 2" xfId="188"/>
    <cellStyle name="Normal 3 6 3" xfId="189"/>
    <cellStyle name="Normal 3 6 4" xfId="190"/>
    <cellStyle name="Normal 3 6 5" xfId="191"/>
    <cellStyle name="Normal 3 6 6" xfId="192"/>
    <cellStyle name="Normal 3 6 7" xfId="193"/>
    <cellStyle name="Normal 3 6 8" xfId="194"/>
    <cellStyle name="Normal 3 6 9" xfId="195"/>
    <cellStyle name="Normal 3 6_تنوية" xfId="196"/>
    <cellStyle name="Normal 3 7" xfId="197"/>
    <cellStyle name="Normal 3 7 10" xfId="198"/>
    <cellStyle name="Normal 3 7 11" xfId="199"/>
    <cellStyle name="Normal 3 7 12" xfId="200"/>
    <cellStyle name="Normal 3 7 13" xfId="201"/>
    <cellStyle name="Normal 3 7 14" xfId="202"/>
    <cellStyle name="Normal 3 7 15" xfId="203"/>
    <cellStyle name="Normal 3 7 16" xfId="204"/>
    <cellStyle name="Normal 3 7 17" xfId="205"/>
    <cellStyle name="Normal 3 7 18" xfId="206"/>
    <cellStyle name="Normal 3 7 19" xfId="207"/>
    <cellStyle name="Normal 3 7 2" xfId="208"/>
    <cellStyle name="Normal 3 7 3" xfId="209"/>
    <cellStyle name="Normal 3 7 4" xfId="210"/>
    <cellStyle name="Normal 3 7 5" xfId="211"/>
    <cellStyle name="Normal 3 7 6" xfId="212"/>
    <cellStyle name="Normal 3 7 7" xfId="213"/>
    <cellStyle name="Normal 3 7 8" xfId="214"/>
    <cellStyle name="Normal 3 7 9" xfId="215"/>
    <cellStyle name="Normal 3 7_تنوية" xfId="216"/>
    <cellStyle name="Normal 3 8" xfId="217"/>
    <cellStyle name="Normal 3 8 10" xfId="218"/>
    <cellStyle name="Normal 3 8 11" xfId="219"/>
    <cellStyle name="Normal 3 8 12" xfId="220"/>
    <cellStyle name="Normal 3 8 13" xfId="221"/>
    <cellStyle name="Normal 3 8 14" xfId="222"/>
    <cellStyle name="Normal 3 8 15" xfId="223"/>
    <cellStyle name="Normal 3 8 16" xfId="224"/>
    <cellStyle name="Normal 3 8 17" xfId="225"/>
    <cellStyle name="Normal 3 8 18" xfId="226"/>
    <cellStyle name="Normal 3 8 19" xfId="227"/>
    <cellStyle name="Normal 3 8 2" xfId="228"/>
    <cellStyle name="Normal 3 8 3" xfId="229"/>
    <cellStyle name="Normal 3 8 4" xfId="230"/>
    <cellStyle name="Normal 3 8 5" xfId="231"/>
    <cellStyle name="Normal 3 8 6" xfId="232"/>
    <cellStyle name="Normal 3 8 7" xfId="233"/>
    <cellStyle name="Normal 3 8 8" xfId="234"/>
    <cellStyle name="Normal 3 8 9" xfId="235"/>
    <cellStyle name="Normal 3 8_تنوية" xfId="236"/>
    <cellStyle name="Normal 3 9" xfId="237"/>
    <cellStyle name="Normal 3 9 10" xfId="238"/>
    <cellStyle name="Normal 3 9 11" xfId="239"/>
    <cellStyle name="Normal 3 9 12" xfId="240"/>
    <cellStyle name="Normal 3 9 13" xfId="241"/>
    <cellStyle name="Normal 3 9 14" xfId="242"/>
    <cellStyle name="Normal 3 9 15" xfId="243"/>
    <cellStyle name="Normal 3 9 16" xfId="244"/>
    <cellStyle name="Normal 3 9 17" xfId="245"/>
    <cellStyle name="Normal 3 9 18" xfId="246"/>
    <cellStyle name="Normal 3 9 19" xfId="247"/>
    <cellStyle name="Normal 3 9 2" xfId="248"/>
    <cellStyle name="Normal 3 9 3" xfId="249"/>
    <cellStyle name="Normal 3 9 4" xfId="250"/>
    <cellStyle name="Normal 3 9 5" xfId="251"/>
    <cellStyle name="Normal 3 9 6" xfId="252"/>
    <cellStyle name="Normal 3 9 7" xfId="253"/>
    <cellStyle name="Normal 3 9 8" xfId="254"/>
    <cellStyle name="Normal 3 9 9" xfId="255"/>
    <cellStyle name="Normal 3 9_تنوية" xfId="256"/>
    <cellStyle name="Normal 3_فصل الإعلام 2010م " xfId="257"/>
    <cellStyle name="Normal 30" xfId="258"/>
    <cellStyle name="Normal 31" xfId="259"/>
    <cellStyle name="Normal 32" xfId="260"/>
    <cellStyle name="Normal 33" xfId="261"/>
    <cellStyle name="Normal 34" xfId="262"/>
    <cellStyle name="Normal 35" xfId="263"/>
    <cellStyle name="Normal 36" xfId="264"/>
    <cellStyle name="Normal 37" xfId="265"/>
    <cellStyle name="Normal 38" xfId="266"/>
    <cellStyle name="Normal 39" xfId="267"/>
    <cellStyle name="Normal 4" xfId="268"/>
    <cellStyle name="Normal 4 2" xfId="269"/>
    <cellStyle name="Normal 4 2 10" xfId="270"/>
    <cellStyle name="Normal 4 2 11" xfId="271"/>
    <cellStyle name="Normal 4 2 12" xfId="272"/>
    <cellStyle name="Normal 4 2 13" xfId="273"/>
    <cellStyle name="Normal 4 2 14" xfId="274"/>
    <cellStyle name="Normal 4 2 15" xfId="275"/>
    <cellStyle name="Normal 4 2 16" xfId="276"/>
    <cellStyle name="Normal 4 2 17" xfId="277"/>
    <cellStyle name="Normal 4 2 18" xfId="278"/>
    <cellStyle name="Normal 4 2 19" xfId="279"/>
    <cellStyle name="Normal 4 2 2" xfId="280"/>
    <cellStyle name="Normal 4 2 3" xfId="281"/>
    <cellStyle name="Normal 4 2 4" xfId="282"/>
    <cellStyle name="Normal 4 2 5" xfId="283"/>
    <cellStyle name="Normal 4 2 6" xfId="284"/>
    <cellStyle name="Normal 4 2 7" xfId="285"/>
    <cellStyle name="Normal 4 2 8" xfId="286"/>
    <cellStyle name="Normal 4 2 9" xfId="287"/>
    <cellStyle name="Normal 4 2_تنوية" xfId="288"/>
    <cellStyle name="Normal 4 3" xfId="289"/>
    <cellStyle name="Normal 4 3 10" xfId="290"/>
    <cellStyle name="Normal 4 3 11" xfId="291"/>
    <cellStyle name="Normal 4 3 12" xfId="292"/>
    <cellStyle name="Normal 4 3 13" xfId="293"/>
    <cellStyle name="Normal 4 3 14" xfId="294"/>
    <cellStyle name="Normal 4 3 15" xfId="295"/>
    <cellStyle name="Normal 4 3 16" xfId="296"/>
    <cellStyle name="Normal 4 3 17" xfId="297"/>
    <cellStyle name="Normal 4 3 18" xfId="298"/>
    <cellStyle name="Normal 4 3 19" xfId="299"/>
    <cellStyle name="Normal 4 3 2" xfId="300"/>
    <cellStyle name="Normal 4 3 3" xfId="301"/>
    <cellStyle name="Normal 4 3 4" xfId="302"/>
    <cellStyle name="Normal 4 3 5" xfId="303"/>
    <cellStyle name="Normal 4 3 6" xfId="304"/>
    <cellStyle name="Normal 4 3 7" xfId="305"/>
    <cellStyle name="Normal 4 3 8" xfId="306"/>
    <cellStyle name="Normal 4 3 9" xfId="307"/>
    <cellStyle name="Normal 4 3_تنوية" xfId="308"/>
    <cellStyle name="Normal 40" xfId="309"/>
    <cellStyle name="Normal 41" xfId="310"/>
    <cellStyle name="Normal 42" xfId="311"/>
    <cellStyle name="Normal 43" xfId="312"/>
    <cellStyle name="Normal 43 2" xfId="313"/>
    <cellStyle name="Normal 43 3" xfId="314"/>
    <cellStyle name="Normal 43 4" xfId="315"/>
    <cellStyle name="Normal 43 5" xfId="316"/>
    <cellStyle name="Normal 43 6" xfId="317"/>
    <cellStyle name="Normal 44" xfId="318"/>
    <cellStyle name="Normal 45" xfId="319"/>
    <cellStyle name="Normal 46" xfId="320"/>
    <cellStyle name="Normal 47" xfId="321"/>
    <cellStyle name="Normal 48" xfId="322"/>
    <cellStyle name="Normal 5" xfId="323"/>
    <cellStyle name="Normal 5 2" xfId="324"/>
    <cellStyle name="Normal 5 2 10" xfId="325"/>
    <cellStyle name="Normal 5 2 11" xfId="326"/>
    <cellStyle name="Normal 5 2 12" xfId="327"/>
    <cellStyle name="Normal 5 2 13" xfId="328"/>
    <cellStyle name="Normal 5 2 14" xfId="329"/>
    <cellStyle name="Normal 5 2 15" xfId="330"/>
    <cellStyle name="Normal 5 2 16" xfId="331"/>
    <cellStyle name="Normal 5 2 17" xfId="332"/>
    <cellStyle name="Normal 5 2 18" xfId="333"/>
    <cellStyle name="Normal 5 2 19" xfId="334"/>
    <cellStyle name="Normal 5 2 2" xfId="335"/>
    <cellStyle name="Normal 5 2 3" xfId="336"/>
    <cellStyle name="Normal 5 2 4" xfId="337"/>
    <cellStyle name="Normal 5 2 5" xfId="338"/>
    <cellStyle name="Normal 5 2 6" xfId="339"/>
    <cellStyle name="Normal 5 2 7" xfId="340"/>
    <cellStyle name="Normal 5 2 8" xfId="341"/>
    <cellStyle name="Normal 5 2 9" xfId="342"/>
    <cellStyle name="Normal 5 2_تنوية" xfId="343"/>
    <cellStyle name="Normal 6" xfId="344"/>
    <cellStyle name="Normal 7" xfId="345"/>
    <cellStyle name="Normal 8" xfId="346"/>
    <cellStyle name="Normal 8 10" xfId="347"/>
    <cellStyle name="Normal 8 11" xfId="348"/>
    <cellStyle name="Normal 8 12" xfId="349"/>
    <cellStyle name="Normal 8 13" xfId="350"/>
    <cellStyle name="Normal 8 14" xfId="351"/>
    <cellStyle name="Normal 8 15" xfId="352"/>
    <cellStyle name="Normal 8 16" xfId="353"/>
    <cellStyle name="Normal 8 17" xfId="354"/>
    <cellStyle name="Normal 8 18" xfId="355"/>
    <cellStyle name="Normal 8 19" xfId="356"/>
    <cellStyle name="Normal 8 2" xfId="357"/>
    <cellStyle name="Normal 8 20" xfId="358"/>
    <cellStyle name="Normal 8 21" xfId="359"/>
    <cellStyle name="Normal 8 22" xfId="360"/>
    <cellStyle name="Normal 8 23" xfId="361"/>
    <cellStyle name="Normal 8 24" xfId="362"/>
    <cellStyle name="Normal 8 25" xfId="363"/>
    <cellStyle name="Normal 8 26" xfId="364"/>
    <cellStyle name="Normal 8 27" xfId="365"/>
    <cellStyle name="Normal 8 28" xfId="366"/>
    <cellStyle name="Normal 8 29" xfId="367"/>
    <cellStyle name="Normal 8 3" xfId="368"/>
    <cellStyle name="Normal 8 30" xfId="369"/>
    <cellStyle name="Normal 8 31" xfId="370"/>
    <cellStyle name="Normal 8 32" xfId="371"/>
    <cellStyle name="Normal 8 33" xfId="372"/>
    <cellStyle name="Normal 8 34" xfId="373"/>
    <cellStyle name="Normal 8 35" xfId="374"/>
    <cellStyle name="Normal 8 36" xfId="375"/>
    <cellStyle name="Normal 8 37" xfId="376"/>
    <cellStyle name="Normal 8 4" xfId="377"/>
    <cellStyle name="Normal 8 5" xfId="378"/>
    <cellStyle name="Normal 8 6" xfId="379"/>
    <cellStyle name="Normal 8 7" xfId="380"/>
    <cellStyle name="Normal 8 8" xfId="381"/>
    <cellStyle name="Normal 8 9" xfId="382"/>
    <cellStyle name="Normal 9" xfId="383"/>
    <cellStyle name="Normal_الحضر 2" xfId="384"/>
    <cellStyle name="Normal_السكان" xfId="385"/>
    <cellStyle name="Normal_مؤشرات التعداد 2" xfId="386"/>
    <cellStyle name="Note" xfId="387"/>
    <cellStyle name="Output" xfId="388"/>
    <cellStyle name="Percent" xfId="389"/>
    <cellStyle name="Style 1" xfId="390"/>
    <cellStyle name="Title" xfId="391"/>
    <cellStyle name="Total" xfId="392"/>
    <cellStyle name="Warning Text" xfId="393"/>
    <cellStyle name="إخراج" xfId="394"/>
    <cellStyle name="إدخال" xfId="395"/>
    <cellStyle name="الإجمالي" xfId="396"/>
    <cellStyle name="تمييز1" xfId="397"/>
    <cellStyle name="تمييز2" xfId="398"/>
    <cellStyle name="تمييز3" xfId="399"/>
    <cellStyle name="تمييز4" xfId="400"/>
    <cellStyle name="تمييز5" xfId="401"/>
    <cellStyle name="تمييز6" xfId="402"/>
    <cellStyle name="جيد" xfId="403"/>
    <cellStyle name="حساب" xfId="404"/>
    <cellStyle name="خلية تدقيق" xfId="405"/>
    <cellStyle name="خلية مرتبطة" xfId="406"/>
    <cellStyle name="سيئ" xfId="407"/>
    <cellStyle name="عادي_Book2" xfId="408"/>
    <cellStyle name="عملة [0]_Book2" xfId="409"/>
    <cellStyle name="عملة_Book2" xfId="410"/>
    <cellStyle name="عنوان" xfId="411"/>
    <cellStyle name="عنوان 1" xfId="412"/>
    <cellStyle name="عنوان 2" xfId="413"/>
    <cellStyle name="عنوان 3" xfId="414"/>
    <cellStyle name="عنوان 4" xfId="415"/>
    <cellStyle name="فاصلة [0]_Book2" xfId="416"/>
    <cellStyle name="فاصلة_Book2" xfId="417"/>
    <cellStyle name="محايد" xfId="418"/>
    <cellStyle name="ملاحظة" xfId="419"/>
    <cellStyle name="نص تحذير" xfId="420"/>
    <cellStyle name="نص توضيحي" xfId="421"/>
    <cellStyle name="نمط 1" xfId="4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32"/>
  <sheetViews>
    <sheetView rightToLeft="1" tabSelected="1" zoomScale="60" zoomScaleNormal="60" zoomScalePageLayoutView="0" workbookViewId="0" topLeftCell="A1">
      <selection activeCell="B2" sqref="B2:AE2"/>
    </sheetView>
  </sheetViews>
  <sheetFormatPr defaultColWidth="9.140625" defaultRowHeight="15"/>
  <cols>
    <col min="1" max="1" width="6.7109375" style="1" customWidth="1"/>
    <col min="2" max="2" width="10.8515625" style="1" customWidth="1"/>
    <col min="3" max="3" width="8.8515625" style="1" hidden="1" customWidth="1"/>
    <col min="4" max="4" width="8.28125" style="1" hidden="1" customWidth="1"/>
    <col min="5" max="5" width="8.8515625" style="1" hidden="1" customWidth="1"/>
    <col min="6" max="6" width="8.421875" style="1" hidden="1" customWidth="1"/>
    <col min="7" max="8" width="8.8515625" style="1" hidden="1" customWidth="1"/>
    <col min="9" max="30" width="8.421875" style="1" customWidth="1"/>
    <col min="31" max="31" width="13.00390625" style="1" customWidth="1"/>
    <col min="32" max="32" width="5.28125" style="1" customWidth="1"/>
    <col min="33" max="37" width="9.00390625" style="1" customWidth="1"/>
    <col min="38" max="38" width="3.00390625" style="1" bestFit="1" customWidth="1"/>
    <col min="39" max="16384" width="9.00390625" style="1" customWidth="1"/>
  </cols>
  <sheetData>
    <row r="1" ht="39" customHeight="1"/>
    <row r="2" spans="2:31" ht="29.25" customHeight="1">
      <c r="B2" s="39" t="s">
        <v>53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2:31" ht="27" customHeight="1">
      <c r="B3" s="40" t="s">
        <v>52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2:31" s="27" customFormat="1" ht="24.75" customHeight="1">
      <c r="B4" s="31"/>
      <c r="C4" s="30"/>
      <c r="D4" s="30"/>
      <c r="E4" s="30"/>
      <c r="F4" s="30"/>
      <c r="G4" s="30"/>
      <c r="H4" s="30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8"/>
    </row>
    <row r="5" spans="2:31" ht="41.25" customHeight="1">
      <c r="B5" s="26" t="s">
        <v>51</v>
      </c>
      <c r="C5" s="32">
        <v>2010</v>
      </c>
      <c r="D5" s="33"/>
      <c r="E5" s="34"/>
      <c r="F5" s="32">
        <v>2011</v>
      </c>
      <c r="G5" s="33"/>
      <c r="H5" s="34"/>
      <c r="I5" s="32">
        <v>2012</v>
      </c>
      <c r="J5" s="33"/>
      <c r="K5" s="34"/>
      <c r="L5" s="32">
        <v>2013</v>
      </c>
      <c r="M5" s="33"/>
      <c r="N5" s="34"/>
      <c r="O5" s="32">
        <v>2014</v>
      </c>
      <c r="P5" s="33"/>
      <c r="Q5" s="34"/>
      <c r="R5" s="41">
        <v>2015</v>
      </c>
      <c r="S5" s="41"/>
      <c r="T5" s="41"/>
      <c r="U5" s="41">
        <v>2016</v>
      </c>
      <c r="V5" s="41"/>
      <c r="W5" s="41"/>
      <c r="X5" s="32">
        <v>2017</v>
      </c>
      <c r="Y5" s="33"/>
      <c r="Z5" s="33"/>
      <c r="AA5" s="32">
        <v>2018</v>
      </c>
      <c r="AB5" s="33"/>
      <c r="AC5" s="33"/>
      <c r="AD5" s="34"/>
      <c r="AE5" s="37" t="s">
        <v>50</v>
      </c>
    </row>
    <row r="6" spans="2:31" ht="70.5" customHeight="1">
      <c r="B6" s="26"/>
      <c r="C6" s="25" t="s">
        <v>49</v>
      </c>
      <c r="D6" s="25" t="s">
        <v>48</v>
      </c>
      <c r="E6" s="25" t="s">
        <v>47</v>
      </c>
      <c r="F6" s="25" t="s">
        <v>49</v>
      </c>
      <c r="G6" s="25" t="s">
        <v>48</v>
      </c>
      <c r="H6" s="25" t="s">
        <v>47</v>
      </c>
      <c r="I6" s="25" t="s">
        <v>49</v>
      </c>
      <c r="J6" s="25" t="s">
        <v>48</v>
      </c>
      <c r="K6" s="25" t="s">
        <v>47</v>
      </c>
      <c r="L6" s="25" t="s">
        <v>49</v>
      </c>
      <c r="M6" s="25" t="s">
        <v>48</v>
      </c>
      <c r="N6" s="25" t="s">
        <v>47</v>
      </c>
      <c r="O6" s="25" t="s">
        <v>49</v>
      </c>
      <c r="P6" s="25" t="s">
        <v>48</v>
      </c>
      <c r="Q6" s="25" t="s">
        <v>47</v>
      </c>
      <c r="R6" s="25" t="s">
        <v>49</v>
      </c>
      <c r="S6" s="25" t="s">
        <v>48</v>
      </c>
      <c r="T6" s="25" t="s">
        <v>47</v>
      </c>
      <c r="U6" s="25" t="s">
        <v>49</v>
      </c>
      <c r="V6" s="25" t="s">
        <v>48</v>
      </c>
      <c r="W6" s="25" t="s">
        <v>47</v>
      </c>
      <c r="X6" s="25" t="s">
        <v>49</v>
      </c>
      <c r="Y6" s="25" t="s">
        <v>48</v>
      </c>
      <c r="Z6" s="25" t="s">
        <v>47</v>
      </c>
      <c r="AA6" s="25" t="s">
        <v>49</v>
      </c>
      <c r="AB6" s="25" t="s">
        <v>48</v>
      </c>
      <c r="AC6" s="25" t="s">
        <v>47</v>
      </c>
      <c r="AD6" s="25" t="s">
        <v>46</v>
      </c>
      <c r="AE6" s="38"/>
    </row>
    <row r="7" spans="2:33" ht="30" customHeight="1">
      <c r="B7" s="24" t="s">
        <v>45</v>
      </c>
      <c r="C7" s="23">
        <v>1214.8156263940693</v>
      </c>
      <c r="D7" s="23">
        <v>1275.3712807894753</v>
      </c>
      <c r="E7" s="12">
        <v>2490.1869071835445</v>
      </c>
      <c r="F7" s="23">
        <v>1248.2284694706102</v>
      </c>
      <c r="G7" s="23">
        <v>1312.13827756434</v>
      </c>
      <c r="H7" s="12">
        <v>2560.36674703495</v>
      </c>
      <c r="I7" s="23">
        <v>1284.4034700488276</v>
      </c>
      <c r="J7" s="23">
        <v>1350.5846345142074</v>
      </c>
      <c r="K7" s="12">
        <f aca="true" t="shared" si="0" ref="K7:K27">I7+J7</f>
        <v>2634.988104563035</v>
      </c>
      <c r="L7" s="23">
        <v>1321.3532595710903</v>
      </c>
      <c r="M7" s="23">
        <v>1389.7170815902268</v>
      </c>
      <c r="N7" s="12">
        <f aca="true" t="shared" si="1" ref="N7:N27">L7+M7</f>
        <v>2711.070341161317</v>
      </c>
      <c r="O7" s="23">
        <v>1358.971327924216</v>
      </c>
      <c r="P7" s="23">
        <v>1429.5521894927679</v>
      </c>
      <c r="Q7" s="12">
        <f aca="true" t="shared" si="2" ref="Q7:Q27">O7+P7</f>
        <v>2788.523517416984</v>
      </c>
      <c r="R7" s="23">
        <v>1397.1445918742477</v>
      </c>
      <c r="S7" s="23">
        <v>1469.9318797324681</v>
      </c>
      <c r="T7" s="12">
        <f aca="true" t="shared" si="3" ref="T7:T27">R7+S7</f>
        <v>2867.076471606716</v>
      </c>
      <c r="U7" s="23">
        <v>1435.7431236649759</v>
      </c>
      <c r="V7" s="23">
        <v>1510.7351552078842</v>
      </c>
      <c r="W7" s="12">
        <f aca="true" t="shared" si="4" ref="W7:W27">U7+V7</f>
        <v>2946.47827887286</v>
      </c>
      <c r="X7" s="23">
        <v>1474.6336243971134</v>
      </c>
      <c r="Y7" s="23">
        <v>1551.8244176129633</v>
      </c>
      <c r="Z7" s="12">
        <f aca="true" t="shared" si="5" ref="Z7:Z27">X7+Y7</f>
        <v>3026.4580420100765</v>
      </c>
      <c r="AA7" s="23">
        <v>1513.683777805298</v>
      </c>
      <c r="AB7" s="23">
        <v>1593.0636475678987</v>
      </c>
      <c r="AC7" s="12">
        <f aca="true" t="shared" si="6" ref="AC7:AC27">AA7+AB7</f>
        <v>3106.7474253731966</v>
      </c>
      <c r="AD7" s="22">
        <f aca="true" t="shared" si="7" ref="AD7:AD28">AA7/AB7*100</f>
        <v>95.01715641532662</v>
      </c>
      <c r="AE7" s="21" t="s">
        <v>44</v>
      </c>
      <c r="AG7" s="5"/>
    </row>
    <row r="8" spans="2:33" ht="30" customHeight="1">
      <c r="B8" s="20" t="s">
        <v>43</v>
      </c>
      <c r="C8" s="18">
        <v>260.7980745815682</v>
      </c>
      <c r="D8" s="18">
        <v>251.44106938892486</v>
      </c>
      <c r="E8" s="19">
        <v>512.239143970493</v>
      </c>
      <c r="F8" s="18">
        <v>268.6534151956772</v>
      </c>
      <c r="G8" s="18">
        <v>259.11270461576095</v>
      </c>
      <c r="H8" s="19">
        <v>527.7661198114381</v>
      </c>
      <c r="I8" s="18">
        <v>276.43927947272374</v>
      </c>
      <c r="J8" s="18">
        <v>266.7048461623021</v>
      </c>
      <c r="K8" s="19">
        <f t="shared" si="0"/>
        <v>543.1441256350258</v>
      </c>
      <c r="L8" s="18">
        <v>284.39189983726925</v>
      </c>
      <c r="M8" s="18">
        <v>274.43247241440895</v>
      </c>
      <c r="N8" s="19">
        <f t="shared" si="1"/>
        <v>558.8243722516781</v>
      </c>
      <c r="O8" s="18">
        <v>292.4883523564285</v>
      </c>
      <c r="P8" s="18">
        <v>282.298855648383</v>
      </c>
      <c r="Q8" s="19">
        <f t="shared" si="2"/>
        <v>574.7872080048114</v>
      </c>
      <c r="R8" s="18">
        <v>300.704298379268</v>
      </c>
      <c r="S8" s="18">
        <v>290.2727795316017</v>
      </c>
      <c r="T8" s="19">
        <f t="shared" si="3"/>
        <v>590.9770779108696</v>
      </c>
      <c r="U8" s="18">
        <v>309.0117738460917</v>
      </c>
      <c r="V8" s="18">
        <v>298.33035032760233</v>
      </c>
      <c r="W8" s="19">
        <f t="shared" si="4"/>
        <v>607.3421241736941</v>
      </c>
      <c r="X8" s="18">
        <v>317.3820891336367</v>
      </c>
      <c r="Y8" s="18">
        <v>306.44439599983883</v>
      </c>
      <c r="Z8" s="19">
        <f t="shared" si="5"/>
        <v>623.8264851334756</v>
      </c>
      <c r="AA8" s="18">
        <v>325.7867661087366</v>
      </c>
      <c r="AB8" s="18">
        <v>314.58805630805716</v>
      </c>
      <c r="AC8" s="12">
        <f t="shared" si="6"/>
        <v>640.3748224167937</v>
      </c>
      <c r="AD8" s="17">
        <f t="shared" si="7"/>
        <v>103.55980132625035</v>
      </c>
      <c r="AE8" s="16" t="s">
        <v>42</v>
      </c>
      <c r="AG8" s="5"/>
    </row>
    <row r="9" spans="2:33" ht="30" customHeight="1">
      <c r="B9" s="20" t="s">
        <v>41</v>
      </c>
      <c r="C9" s="18">
        <v>1155.4664819718164</v>
      </c>
      <c r="D9" s="18">
        <v>932.1713330483343</v>
      </c>
      <c r="E9" s="19">
        <v>2087.637815020151</v>
      </c>
      <c r="F9" s="18">
        <v>1192.745732165284</v>
      </c>
      <c r="G9" s="18">
        <v>960.269657186433</v>
      </c>
      <c r="H9" s="19">
        <v>2153.015389351717</v>
      </c>
      <c r="I9" s="18">
        <v>1227.3127834752456</v>
      </c>
      <c r="J9" s="18">
        <v>988.4060743915215</v>
      </c>
      <c r="K9" s="19">
        <f t="shared" si="0"/>
        <v>2215.7188578667674</v>
      </c>
      <c r="L9" s="18">
        <v>1262.6201849926747</v>
      </c>
      <c r="M9" s="18">
        <v>1017.0445968560203</v>
      </c>
      <c r="N9" s="19">
        <f t="shared" si="1"/>
        <v>2279.664781848695</v>
      </c>
      <c r="O9" s="18">
        <v>1298.5661608920402</v>
      </c>
      <c r="P9" s="18">
        <v>1046.1973516103164</v>
      </c>
      <c r="Q9" s="19">
        <f t="shared" si="2"/>
        <v>2344.7635125023567</v>
      </c>
      <c r="R9" s="18">
        <v>1335.0426543968947</v>
      </c>
      <c r="S9" s="18">
        <v>1075.748651169802</v>
      </c>
      <c r="T9" s="19">
        <f t="shared" si="3"/>
        <v>2410.791305566697</v>
      </c>
      <c r="U9" s="18">
        <v>1371.9255129338117</v>
      </c>
      <c r="V9" s="18">
        <v>1105.6099455339854</v>
      </c>
      <c r="W9" s="19">
        <f t="shared" si="4"/>
        <v>2477.535458467797</v>
      </c>
      <c r="X9" s="18">
        <v>1409.0873626308478</v>
      </c>
      <c r="Y9" s="18">
        <v>1135.6805353478965</v>
      </c>
      <c r="Z9" s="19">
        <f t="shared" si="5"/>
        <v>2544.7678979787443</v>
      </c>
      <c r="AA9" s="18">
        <v>1446.4017685727065</v>
      </c>
      <c r="AB9" s="18">
        <v>1165.8608767711855</v>
      </c>
      <c r="AC9" s="12">
        <f t="shared" si="6"/>
        <v>2612.262645343892</v>
      </c>
      <c r="AD9" s="17">
        <f t="shared" si="7"/>
        <v>124.06298190385033</v>
      </c>
      <c r="AE9" s="16" t="s">
        <v>40</v>
      </c>
      <c r="AG9" s="5"/>
    </row>
    <row r="10" spans="2:33" ht="30" customHeight="1">
      <c r="B10" s="20" t="s">
        <v>39</v>
      </c>
      <c r="C10" s="18">
        <v>341.15815537613867</v>
      </c>
      <c r="D10" s="18">
        <v>334.2688825800918</v>
      </c>
      <c r="E10" s="19">
        <v>675.4270379562305</v>
      </c>
      <c r="F10" s="18">
        <v>350.78749872576594</v>
      </c>
      <c r="G10" s="18">
        <v>344.0065991077961</v>
      </c>
      <c r="H10" s="19">
        <v>694.7940978335621</v>
      </c>
      <c r="I10" s="18">
        <v>360.95369688548095</v>
      </c>
      <c r="J10" s="18">
        <v>354.08617740266817</v>
      </c>
      <c r="K10" s="19">
        <f t="shared" si="0"/>
        <v>715.0398742881491</v>
      </c>
      <c r="L10" s="18">
        <v>371.3376326488235</v>
      </c>
      <c r="M10" s="18">
        <v>364.34562967501233</v>
      </c>
      <c r="N10" s="19">
        <f t="shared" si="1"/>
        <v>735.6832623238358</v>
      </c>
      <c r="O10" s="18">
        <v>381.9093736619766</v>
      </c>
      <c r="P10" s="18">
        <v>374.7893003071064</v>
      </c>
      <c r="Q10" s="19">
        <f t="shared" si="2"/>
        <v>756.698673969083</v>
      </c>
      <c r="R10" s="18">
        <v>392.6371403383041</v>
      </c>
      <c r="S10" s="18">
        <v>385.3757454630015</v>
      </c>
      <c r="T10" s="19">
        <f t="shared" si="3"/>
        <v>778.0128858013056</v>
      </c>
      <c r="U10" s="18">
        <v>403.48441930406824</v>
      </c>
      <c r="V10" s="18">
        <v>396.07324302767273</v>
      </c>
      <c r="W10" s="19">
        <f t="shared" si="4"/>
        <v>799.557662331741</v>
      </c>
      <c r="X10" s="18">
        <v>414.4137497989936</v>
      </c>
      <c r="Y10" s="18">
        <v>406.84571850644403</v>
      </c>
      <c r="Z10" s="19">
        <f t="shared" si="5"/>
        <v>821.2594683054376</v>
      </c>
      <c r="AA10" s="18">
        <v>425.3879472107255</v>
      </c>
      <c r="AB10" s="18">
        <v>417.65751135571264</v>
      </c>
      <c r="AC10" s="12">
        <f t="shared" si="6"/>
        <v>843.0454585664381</v>
      </c>
      <c r="AD10" s="17">
        <f t="shared" si="7"/>
        <v>101.85090310717027</v>
      </c>
      <c r="AE10" s="16" t="s">
        <v>38</v>
      </c>
      <c r="AG10" s="5"/>
    </row>
    <row r="11" spans="2:33" ht="30" customHeight="1">
      <c r="B11" s="20" t="s">
        <v>37</v>
      </c>
      <c r="C11" s="18">
        <v>1342.1708957503176</v>
      </c>
      <c r="D11" s="18">
        <v>1462.7549527489914</v>
      </c>
      <c r="E11" s="19">
        <v>2804.925848499309</v>
      </c>
      <c r="F11" s="18">
        <v>1379.3032511990239</v>
      </c>
      <c r="G11" s="18">
        <v>1505.3346383651876</v>
      </c>
      <c r="H11" s="19">
        <v>2884.6378895642115</v>
      </c>
      <c r="I11" s="18">
        <v>1419.2769396142735</v>
      </c>
      <c r="J11" s="18">
        <v>1549.4417525506058</v>
      </c>
      <c r="K11" s="19">
        <f t="shared" si="0"/>
        <v>2968.718692164879</v>
      </c>
      <c r="L11" s="18">
        <v>1460.1067765116738</v>
      </c>
      <c r="M11" s="18">
        <v>1594.3359752668816</v>
      </c>
      <c r="N11" s="19">
        <f t="shared" si="1"/>
        <v>3054.4427517785552</v>
      </c>
      <c r="O11" s="18">
        <v>1501.6750672952505</v>
      </c>
      <c r="P11" s="18">
        <v>1640.0363170479477</v>
      </c>
      <c r="Q11" s="19">
        <f t="shared" si="2"/>
        <v>3141.711384343198</v>
      </c>
      <c r="R11" s="18">
        <v>1543.856854013741</v>
      </c>
      <c r="S11" s="18">
        <v>1686.3614242745355</v>
      </c>
      <c r="T11" s="19">
        <f t="shared" si="3"/>
        <v>3230.2182782882765</v>
      </c>
      <c r="U11" s="18">
        <v>1586.5085653731524</v>
      </c>
      <c r="V11" s="18">
        <v>1733.1724844974838</v>
      </c>
      <c r="W11" s="19">
        <f t="shared" si="4"/>
        <v>3319.6810498706363</v>
      </c>
      <c r="X11" s="18">
        <v>1629.4829049372433</v>
      </c>
      <c r="Y11" s="18">
        <v>1780.3116397380861</v>
      </c>
      <c r="Z11" s="19">
        <f t="shared" si="5"/>
        <v>3409.7945446753292</v>
      </c>
      <c r="AA11" s="18">
        <v>1672.633662088755</v>
      </c>
      <c r="AB11" s="18">
        <v>1827.6228434215166</v>
      </c>
      <c r="AC11" s="12">
        <f t="shared" si="6"/>
        <v>3500.2565055102714</v>
      </c>
      <c r="AD11" s="17">
        <f t="shared" si="7"/>
        <v>91.51962989023467</v>
      </c>
      <c r="AE11" s="16" t="s">
        <v>36</v>
      </c>
      <c r="AG11" s="5"/>
    </row>
    <row r="12" spans="2:33" ht="30" customHeight="1">
      <c r="B12" s="20" t="s">
        <v>35</v>
      </c>
      <c r="C12" s="18">
        <v>279.89060054905843</v>
      </c>
      <c r="D12" s="18">
        <v>236.95274765832198</v>
      </c>
      <c r="E12" s="19">
        <v>516.8433482073804</v>
      </c>
      <c r="F12" s="18">
        <v>287.8151618356264</v>
      </c>
      <c r="G12" s="18">
        <v>244.0421216972091</v>
      </c>
      <c r="H12" s="19">
        <v>531.8572835328355</v>
      </c>
      <c r="I12" s="18">
        <v>296.1563540936745</v>
      </c>
      <c r="J12" s="18">
        <v>251.192687062157</v>
      </c>
      <c r="K12" s="19">
        <f t="shared" si="0"/>
        <v>547.3490411558315</v>
      </c>
      <c r="L12" s="18">
        <v>304.67619634310887</v>
      </c>
      <c r="M12" s="18">
        <v>258.4708570347323</v>
      </c>
      <c r="N12" s="19">
        <f t="shared" si="1"/>
        <v>563.1470533778412</v>
      </c>
      <c r="O12" s="18">
        <v>313.3501295979644</v>
      </c>
      <c r="P12" s="18">
        <v>265.8797135682212</v>
      </c>
      <c r="Q12" s="19">
        <f t="shared" si="2"/>
        <v>579.2298431661856</v>
      </c>
      <c r="R12" s="18">
        <v>322.15207924924266</v>
      </c>
      <c r="S12" s="18">
        <v>273.38985594274646</v>
      </c>
      <c r="T12" s="19">
        <f t="shared" si="3"/>
        <v>595.5419351919891</v>
      </c>
      <c r="U12" s="18">
        <v>331.0520866963389</v>
      </c>
      <c r="V12" s="18">
        <v>280.97878013578213</v>
      </c>
      <c r="W12" s="19">
        <f t="shared" si="4"/>
        <v>612.0308668321211</v>
      </c>
      <c r="X12" s="18">
        <v>340.019416024147</v>
      </c>
      <c r="Y12" s="18">
        <v>288.6208944980904</v>
      </c>
      <c r="Z12" s="19">
        <f t="shared" si="5"/>
        <v>628.6403105222374</v>
      </c>
      <c r="AA12" s="18">
        <v>349.0235578922212</v>
      </c>
      <c r="AB12" s="18">
        <v>296.2909010419458</v>
      </c>
      <c r="AC12" s="12">
        <f t="shared" si="6"/>
        <v>645.3144589341671</v>
      </c>
      <c r="AD12" s="17">
        <f t="shared" si="7"/>
        <v>117.79759576309434</v>
      </c>
      <c r="AE12" s="16" t="s">
        <v>34</v>
      </c>
      <c r="AG12" s="5"/>
    </row>
    <row r="13" spans="2:33" ht="30" customHeight="1">
      <c r="B13" s="20" t="s">
        <v>33</v>
      </c>
      <c r="C13" s="18">
        <v>900.1618161909668</v>
      </c>
      <c r="D13" s="18">
        <v>831.9304979711311</v>
      </c>
      <c r="E13" s="19">
        <v>1732.0923141620979</v>
      </c>
      <c r="F13" s="18">
        <v>926.0498161030303</v>
      </c>
      <c r="G13" s="18">
        <v>856.2854903350154</v>
      </c>
      <c r="H13" s="19">
        <v>1782.3353064380458</v>
      </c>
      <c r="I13" s="18">
        <v>952.8877335615168</v>
      </c>
      <c r="J13" s="18">
        <v>881.3751155485428</v>
      </c>
      <c r="K13" s="19">
        <f t="shared" si="0"/>
        <v>1834.2628491100595</v>
      </c>
      <c r="L13" s="18">
        <v>980.3004601809066</v>
      </c>
      <c r="M13" s="18">
        <v>906.9124748386769</v>
      </c>
      <c r="N13" s="19">
        <f t="shared" si="1"/>
        <v>1887.2129350195835</v>
      </c>
      <c r="O13" s="18">
        <v>1008.2089770370695</v>
      </c>
      <c r="P13" s="18">
        <v>932.9083820430553</v>
      </c>
      <c r="Q13" s="19">
        <f t="shared" si="2"/>
        <v>1941.117359080125</v>
      </c>
      <c r="R13" s="18">
        <v>1036.5293886648958</v>
      </c>
      <c r="S13" s="18">
        <v>959.2596770610322</v>
      </c>
      <c r="T13" s="19">
        <f t="shared" si="3"/>
        <v>1995.7890657259281</v>
      </c>
      <c r="U13" s="18">
        <v>1065.1653027951113</v>
      </c>
      <c r="V13" s="18">
        <v>985.8873986549767</v>
      </c>
      <c r="W13" s="19">
        <f t="shared" si="4"/>
        <v>2051.052701450088</v>
      </c>
      <c r="X13" s="18">
        <v>1094.0178261367919</v>
      </c>
      <c r="Y13" s="18">
        <v>1012.7017518429255</v>
      </c>
      <c r="Z13" s="19">
        <f t="shared" si="5"/>
        <v>2106.7195779797175</v>
      </c>
      <c r="AA13" s="18">
        <v>1122.988794406552</v>
      </c>
      <c r="AB13" s="18">
        <v>1039.6139720309911</v>
      </c>
      <c r="AC13" s="12">
        <f t="shared" si="6"/>
        <v>2162.6027664375433</v>
      </c>
      <c r="AD13" s="17">
        <f t="shared" si="7"/>
        <v>108.01978663413688</v>
      </c>
      <c r="AE13" s="16" t="s">
        <v>32</v>
      </c>
      <c r="AG13" s="5"/>
    </row>
    <row r="14" spans="2:33" ht="30" customHeight="1">
      <c r="B14" s="20" t="s">
        <v>31</v>
      </c>
      <c r="C14" s="18">
        <v>1307.3155563487958</v>
      </c>
      <c r="D14" s="18">
        <v>1237.9770986777187</v>
      </c>
      <c r="E14" s="19">
        <v>2545.2926550265147</v>
      </c>
      <c r="F14" s="18">
        <v>1345.985939761427</v>
      </c>
      <c r="G14" s="18">
        <v>1274.710845338688</v>
      </c>
      <c r="H14" s="19">
        <v>2620.696785100115</v>
      </c>
      <c r="I14" s="18">
        <v>1384.9940567368335</v>
      </c>
      <c r="J14" s="18">
        <v>1312.060558403023</v>
      </c>
      <c r="K14" s="19">
        <f t="shared" si="0"/>
        <v>2697.0546151398567</v>
      </c>
      <c r="L14" s="18">
        <v>1424.8376417779623</v>
      </c>
      <c r="M14" s="18">
        <v>1350.0767915587528</v>
      </c>
      <c r="N14" s="19">
        <f t="shared" si="1"/>
        <v>2774.914433336715</v>
      </c>
      <c r="O14" s="18">
        <v>1465.4018432224025</v>
      </c>
      <c r="P14" s="18">
        <v>1388.7756428435907</v>
      </c>
      <c r="Q14" s="19">
        <f t="shared" si="2"/>
        <v>2854.1774860659934</v>
      </c>
      <c r="R14" s="18">
        <v>1506.5647215000752</v>
      </c>
      <c r="S14" s="18">
        <v>1428.0035427990044</v>
      </c>
      <c r="T14" s="19">
        <f t="shared" si="3"/>
        <v>2934.5682642990796</v>
      </c>
      <c r="U14" s="18">
        <v>1548.1861733067212</v>
      </c>
      <c r="V14" s="18">
        <v>1467.6429456448711</v>
      </c>
      <c r="W14" s="19">
        <f t="shared" si="4"/>
        <v>3015.829118951592</v>
      </c>
      <c r="X14" s="18">
        <v>1590.1224601772965</v>
      </c>
      <c r="Y14" s="18">
        <v>1507.5601779292203</v>
      </c>
      <c r="Z14" s="19">
        <f t="shared" si="5"/>
        <v>3097.6826381065166</v>
      </c>
      <c r="AA14" s="18">
        <v>1632.2309032375922</v>
      </c>
      <c r="AB14" s="18">
        <v>1547.6231000890348</v>
      </c>
      <c r="AC14" s="12">
        <f t="shared" si="6"/>
        <v>3179.854003326627</v>
      </c>
      <c r="AD14" s="17">
        <f t="shared" si="7"/>
        <v>105.46695142659024</v>
      </c>
      <c r="AE14" s="16" t="s">
        <v>30</v>
      </c>
      <c r="AG14" s="5"/>
    </row>
    <row r="15" spans="2:33" ht="30" customHeight="1">
      <c r="B15" s="20" t="s">
        <v>29</v>
      </c>
      <c r="C15" s="18">
        <v>627.7197941229729</v>
      </c>
      <c r="D15" s="18">
        <v>590.3236996752333</v>
      </c>
      <c r="E15" s="19">
        <v>1218.0434937982063</v>
      </c>
      <c r="F15" s="18">
        <v>646.9500002260448</v>
      </c>
      <c r="G15" s="18">
        <v>608.2710635883772</v>
      </c>
      <c r="H15" s="19">
        <v>1255.221063814422</v>
      </c>
      <c r="I15" s="18">
        <v>665.6993055052143</v>
      </c>
      <c r="J15" s="18">
        <v>626.0937327634616</v>
      </c>
      <c r="K15" s="19">
        <f t="shared" si="0"/>
        <v>1291.793038268676</v>
      </c>
      <c r="L15" s="18">
        <v>684.8501796636274</v>
      </c>
      <c r="M15" s="18">
        <v>644.2344543708907</v>
      </c>
      <c r="N15" s="19">
        <f t="shared" si="1"/>
        <v>1329.084634034518</v>
      </c>
      <c r="O15" s="18">
        <v>704.3474190911813</v>
      </c>
      <c r="P15" s="18">
        <v>662.7009101296651</v>
      </c>
      <c r="Q15" s="19">
        <f t="shared" si="2"/>
        <v>1367.0483292208464</v>
      </c>
      <c r="R15" s="18">
        <v>724.132413365167</v>
      </c>
      <c r="S15" s="18">
        <v>681.4198192183206</v>
      </c>
      <c r="T15" s="19">
        <f t="shared" si="3"/>
        <v>1405.5522325834877</v>
      </c>
      <c r="U15" s="18">
        <v>744.1378216389643</v>
      </c>
      <c r="V15" s="18">
        <v>700.3350907226258</v>
      </c>
      <c r="W15" s="19">
        <f t="shared" si="4"/>
        <v>1444.47291236159</v>
      </c>
      <c r="X15" s="18">
        <v>764.2945558209032</v>
      </c>
      <c r="Y15" s="18">
        <v>719.3829378684262</v>
      </c>
      <c r="Z15" s="19">
        <f t="shared" si="5"/>
        <v>1483.6774936893294</v>
      </c>
      <c r="AA15" s="18">
        <v>784.5340371131114</v>
      </c>
      <c r="AB15" s="18">
        <v>738.5003058281641</v>
      </c>
      <c r="AC15" s="12">
        <f t="shared" si="6"/>
        <v>1523.0343429412756</v>
      </c>
      <c r="AD15" s="17">
        <f t="shared" si="7"/>
        <v>106.23340720669363</v>
      </c>
      <c r="AE15" s="16" t="s">
        <v>28</v>
      </c>
      <c r="AG15" s="5"/>
    </row>
    <row r="16" spans="2:33" ht="30" customHeight="1">
      <c r="B16" s="20" t="s">
        <v>27</v>
      </c>
      <c r="C16" s="18">
        <v>771.1191889532088</v>
      </c>
      <c r="D16" s="18">
        <v>786.9838232430033</v>
      </c>
      <c r="E16" s="19">
        <v>1558.1030121962121</v>
      </c>
      <c r="F16" s="18">
        <v>792.8486147876106</v>
      </c>
      <c r="G16" s="18">
        <v>809.8874937504856</v>
      </c>
      <c r="H16" s="19">
        <v>1602.7361085380962</v>
      </c>
      <c r="I16" s="18">
        <v>815.8262184874724</v>
      </c>
      <c r="J16" s="18">
        <v>833.6176327201097</v>
      </c>
      <c r="K16" s="19">
        <f t="shared" si="0"/>
        <v>1649.4438512075822</v>
      </c>
      <c r="L16" s="18">
        <v>839.2959519184401</v>
      </c>
      <c r="M16" s="18">
        <v>857.7712452079267</v>
      </c>
      <c r="N16" s="19">
        <f t="shared" si="1"/>
        <v>1697.0671971263669</v>
      </c>
      <c r="O16" s="18">
        <v>863.1901620844768</v>
      </c>
      <c r="P16" s="18">
        <v>882.3585591016692</v>
      </c>
      <c r="Q16" s="19">
        <f t="shared" si="2"/>
        <v>1745.548721186146</v>
      </c>
      <c r="R16" s="18">
        <v>887.4370208807198</v>
      </c>
      <c r="S16" s="18">
        <v>907.282004050899</v>
      </c>
      <c r="T16" s="19">
        <f t="shared" si="3"/>
        <v>1794.7190249316188</v>
      </c>
      <c r="U16" s="18">
        <v>911.9540009141054</v>
      </c>
      <c r="V16" s="18">
        <v>932.4668973480726</v>
      </c>
      <c r="W16" s="19">
        <f t="shared" si="4"/>
        <v>1844.420898262178</v>
      </c>
      <c r="X16" s="18">
        <v>936.656433512001</v>
      </c>
      <c r="Y16" s="18">
        <v>957.8283095698679</v>
      </c>
      <c r="Z16" s="19">
        <f t="shared" si="5"/>
        <v>1894.4847430818688</v>
      </c>
      <c r="AA16" s="18">
        <v>961.4602741502885</v>
      </c>
      <c r="AB16" s="18">
        <v>983.2822858492582</v>
      </c>
      <c r="AC16" s="12">
        <f t="shared" si="6"/>
        <v>1944.7425599995468</v>
      </c>
      <c r="AD16" s="17">
        <f t="shared" si="7"/>
        <v>97.78069715960335</v>
      </c>
      <c r="AE16" s="16" t="s">
        <v>26</v>
      </c>
      <c r="AG16" s="5"/>
    </row>
    <row r="17" spans="2:33" ht="30" customHeight="1">
      <c r="B17" s="20" t="s">
        <v>25</v>
      </c>
      <c r="C17" s="18">
        <v>284.56475596675716</v>
      </c>
      <c r="D17" s="18">
        <v>267.4479691670997</v>
      </c>
      <c r="E17" s="19">
        <v>552.0127251338569</v>
      </c>
      <c r="F17" s="18">
        <v>292.7359366373555</v>
      </c>
      <c r="G17" s="18">
        <v>275.3446321187415</v>
      </c>
      <c r="H17" s="19">
        <v>568.080568756097</v>
      </c>
      <c r="I17" s="18">
        <v>301.2197382298737</v>
      </c>
      <c r="J17" s="18">
        <v>283.4123778675489</v>
      </c>
      <c r="K17" s="19">
        <f t="shared" si="0"/>
        <v>584.6321160974226</v>
      </c>
      <c r="L17" s="18">
        <v>309.8852441920476</v>
      </c>
      <c r="M17" s="18">
        <v>291.62409566306474</v>
      </c>
      <c r="N17" s="19">
        <f t="shared" si="1"/>
        <v>601.5093398551123</v>
      </c>
      <c r="O17" s="18">
        <v>318.7074756530161</v>
      </c>
      <c r="P17" s="18">
        <v>299.9832627709671</v>
      </c>
      <c r="Q17" s="19">
        <f t="shared" si="2"/>
        <v>618.6907384239832</v>
      </c>
      <c r="R17" s="18">
        <v>327.65991220628337</v>
      </c>
      <c r="S17" s="18">
        <v>308.45670733410986</v>
      </c>
      <c r="T17" s="19">
        <f t="shared" si="3"/>
        <v>636.1166195403932</v>
      </c>
      <c r="U17" s="18">
        <v>336.71208304915615</v>
      </c>
      <c r="V17" s="18">
        <v>317.0190388102352</v>
      </c>
      <c r="W17" s="19">
        <f t="shared" si="4"/>
        <v>653.7311218593914</v>
      </c>
      <c r="X17" s="18">
        <v>345.83272677469654</v>
      </c>
      <c r="Y17" s="18">
        <v>325.64138299026934</v>
      </c>
      <c r="Z17" s="19">
        <f t="shared" si="5"/>
        <v>671.4741097649659</v>
      </c>
      <c r="AA17" s="18">
        <v>354.9908124243738</v>
      </c>
      <c r="AB17" s="18">
        <v>334.2951969936835</v>
      </c>
      <c r="AC17" s="12">
        <f t="shared" si="6"/>
        <v>689.2860094180573</v>
      </c>
      <c r="AD17" s="17">
        <f t="shared" si="7"/>
        <v>106.19082045354106</v>
      </c>
      <c r="AE17" s="16" t="s">
        <v>24</v>
      </c>
      <c r="AG17" s="5"/>
    </row>
    <row r="18" spans="2:33" ht="30" customHeight="1">
      <c r="B18" s="20" t="s">
        <v>23</v>
      </c>
      <c r="C18" s="18">
        <v>421.3147423364317</v>
      </c>
      <c r="D18" s="18">
        <v>393.4619322439682</v>
      </c>
      <c r="E18" s="19">
        <v>814.7766745803999</v>
      </c>
      <c r="F18" s="18">
        <v>433.4548359155537</v>
      </c>
      <c r="G18" s="18">
        <v>404.87755666396396</v>
      </c>
      <c r="H18" s="19">
        <v>838.3323925795177</v>
      </c>
      <c r="I18" s="18">
        <v>446.016822221255</v>
      </c>
      <c r="J18" s="18">
        <v>416.740686740001</v>
      </c>
      <c r="K18" s="19">
        <f t="shared" si="0"/>
        <v>862.757508961256</v>
      </c>
      <c r="L18" s="18">
        <v>458.8478586430403</v>
      </c>
      <c r="M18" s="18">
        <v>428.81551896563406</v>
      </c>
      <c r="N18" s="19">
        <f t="shared" si="1"/>
        <v>887.6633776086744</v>
      </c>
      <c r="O18" s="18">
        <v>471.9109589041484</v>
      </c>
      <c r="P18" s="18">
        <v>441.10716644882797</v>
      </c>
      <c r="Q18" s="19">
        <f t="shared" si="2"/>
        <v>913.0181253529763</v>
      </c>
      <c r="R18" s="18">
        <v>485.1668541721354</v>
      </c>
      <c r="S18" s="18">
        <v>453.56685198856024</v>
      </c>
      <c r="T18" s="19">
        <f t="shared" si="3"/>
        <v>938.7337061606956</v>
      </c>
      <c r="U18" s="18">
        <v>498.57042625299584</v>
      </c>
      <c r="V18" s="18">
        <v>466.1572403347023</v>
      </c>
      <c r="W18" s="19">
        <f t="shared" si="4"/>
        <v>964.7276665876982</v>
      </c>
      <c r="X18" s="18">
        <v>512.0753863030353</v>
      </c>
      <c r="Y18" s="18">
        <v>478.83587371667613</v>
      </c>
      <c r="Z18" s="19">
        <f t="shared" si="5"/>
        <v>990.9112600197114</v>
      </c>
      <c r="AA18" s="18">
        <v>525.6357867040937</v>
      </c>
      <c r="AB18" s="18">
        <v>491.56078156240363</v>
      </c>
      <c r="AC18" s="12">
        <f t="shared" si="6"/>
        <v>1017.1965682664973</v>
      </c>
      <c r="AD18" s="17">
        <f t="shared" si="7"/>
        <v>106.93200239314946</v>
      </c>
      <c r="AE18" s="16" t="s">
        <v>22</v>
      </c>
      <c r="AG18" s="5"/>
    </row>
    <row r="19" spans="2:33" ht="30" customHeight="1">
      <c r="B19" s="20" t="s">
        <v>21</v>
      </c>
      <c r="C19" s="18">
        <v>548.3257986959799</v>
      </c>
      <c r="D19" s="18">
        <v>530.1530773607227</v>
      </c>
      <c r="E19" s="19">
        <v>1078.4788760567026</v>
      </c>
      <c r="F19" s="18">
        <v>563.9394446426422</v>
      </c>
      <c r="G19" s="18">
        <v>545.5362850414909</v>
      </c>
      <c r="H19" s="19">
        <v>1109.475729684133</v>
      </c>
      <c r="I19" s="18">
        <v>580.2830149384546</v>
      </c>
      <c r="J19" s="18">
        <v>561.5207914783756</v>
      </c>
      <c r="K19" s="19">
        <f t="shared" si="0"/>
        <v>1141.8038064168302</v>
      </c>
      <c r="L19" s="18">
        <v>596.976628561676</v>
      </c>
      <c r="M19" s="18">
        <v>577.7905476218073</v>
      </c>
      <c r="N19" s="19">
        <f t="shared" si="1"/>
        <v>1174.7671761834831</v>
      </c>
      <c r="O19" s="18">
        <v>613.9721651116377</v>
      </c>
      <c r="P19" s="18">
        <v>594.3524429273222</v>
      </c>
      <c r="Q19" s="19">
        <f t="shared" si="2"/>
        <v>1208.32460803896</v>
      </c>
      <c r="R19" s="18">
        <v>631.2185345053016</v>
      </c>
      <c r="S19" s="18">
        <v>611.1407544804179</v>
      </c>
      <c r="T19" s="19">
        <f t="shared" si="3"/>
        <v>1242.3592889857196</v>
      </c>
      <c r="U19" s="18">
        <v>648.6570364418232</v>
      </c>
      <c r="V19" s="18">
        <v>628.1051763717619</v>
      </c>
      <c r="W19" s="19">
        <f t="shared" si="4"/>
        <v>1276.762212813585</v>
      </c>
      <c r="X19" s="18">
        <v>666.2274475654034</v>
      </c>
      <c r="Y19" s="18">
        <v>645.188500554005</v>
      </c>
      <c r="Z19" s="19">
        <f t="shared" si="5"/>
        <v>1311.4159481194083</v>
      </c>
      <c r="AA19" s="18">
        <v>683.8699884662383</v>
      </c>
      <c r="AB19" s="18">
        <v>662.3341754361891</v>
      </c>
      <c r="AC19" s="12">
        <f t="shared" si="6"/>
        <v>1346.2041639024274</v>
      </c>
      <c r="AD19" s="17">
        <f t="shared" si="7"/>
        <v>103.25150261435121</v>
      </c>
      <c r="AE19" s="16" t="s">
        <v>20</v>
      </c>
      <c r="AG19" s="5"/>
    </row>
    <row r="20" spans="2:33" ht="30" customHeight="1">
      <c r="B20" s="20" t="s">
        <v>19</v>
      </c>
      <c r="C20" s="18">
        <v>376.95608731135667</v>
      </c>
      <c r="D20" s="18">
        <v>330.28091940499496</v>
      </c>
      <c r="E20" s="19">
        <v>707.2370067163516</v>
      </c>
      <c r="F20" s="18">
        <v>389.55497220315806</v>
      </c>
      <c r="G20" s="18">
        <v>340.97024567844903</v>
      </c>
      <c r="H20" s="19">
        <v>730.5252178816071</v>
      </c>
      <c r="I20" s="18">
        <v>400.84469334745575</v>
      </c>
      <c r="J20" s="18">
        <v>350.9608571854706</v>
      </c>
      <c r="K20" s="19">
        <f t="shared" si="0"/>
        <v>751.8055505329264</v>
      </c>
      <c r="L20" s="18">
        <v>412.3762154864776</v>
      </c>
      <c r="M20" s="18">
        <v>361.12975502318716</v>
      </c>
      <c r="N20" s="19">
        <f t="shared" si="1"/>
        <v>773.5059705096647</v>
      </c>
      <c r="O20" s="18">
        <v>424.11629827585136</v>
      </c>
      <c r="P20" s="18">
        <v>371.4812452284493</v>
      </c>
      <c r="Q20" s="19">
        <f t="shared" si="2"/>
        <v>795.5975435043007</v>
      </c>
      <c r="R20" s="18">
        <v>436.0296499904338</v>
      </c>
      <c r="S20" s="18">
        <v>381.97424976681833</v>
      </c>
      <c r="T20" s="19">
        <f t="shared" si="3"/>
        <v>818.0038997572522</v>
      </c>
      <c r="U20" s="18">
        <v>448.07572196089365</v>
      </c>
      <c r="V20" s="18">
        <v>392.5773265165977</v>
      </c>
      <c r="W20" s="19">
        <f t="shared" si="4"/>
        <v>840.6530484774913</v>
      </c>
      <c r="X20" s="18">
        <v>460.21291343041696</v>
      </c>
      <c r="Y20" s="18">
        <v>403.2547193924557</v>
      </c>
      <c r="Z20" s="19">
        <f t="shared" si="5"/>
        <v>863.4676328228727</v>
      </c>
      <c r="AA20" s="18">
        <v>472.39993030875013</v>
      </c>
      <c r="AB20" s="18">
        <v>413.9710826064197</v>
      </c>
      <c r="AC20" s="12">
        <f t="shared" si="6"/>
        <v>886.3710129151698</v>
      </c>
      <c r="AD20" s="17">
        <f t="shared" si="7"/>
        <v>114.11423409926466</v>
      </c>
      <c r="AE20" s="16" t="s">
        <v>18</v>
      </c>
      <c r="AG20" s="5"/>
    </row>
    <row r="21" spans="2:33" ht="30" customHeight="1">
      <c r="B21" s="20" t="s">
        <v>17</v>
      </c>
      <c r="C21" s="18">
        <v>423.4634774878994</v>
      </c>
      <c r="D21" s="18">
        <v>426.5135065388608</v>
      </c>
      <c r="E21" s="19">
        <v>849.9769840267602</v>
      </c>
      <c r="F21" s="18">
        <v>435.66564544910517</v>
      </c>
      <c r="G21" s="18">
        <v>439.1388015424635</v>
      </c>
      <c r="H21" s="19">
        <v>874.8044469915687</v>
      </c>
      <c r="I21" s="18">
        <v>448.29170338761304</v>
      </c>
      <c r="J21" s="18">
        <v>452.0058045125912</v>
      </c>
      <c r="K21" s="19">
        <f t="shared" si="0"/>
        <v>900.2975079002042</v>
      </c>
      <c r="L21" s="18">
        <v>461.1881837156515</v>
      </c>
      <c r="M21" s="18">
        <v>465.1024241328083</v>
      </c>
      <c r="N21" s="19">
        <f t="shared" si="1"/>
        <v>926.2906078484598</v>
      </c>
      <c r="O21" s="18">
        <v>474.31791151024646</v>
      </c>
      <c r="P21" s="18">
        <v>478.4342061886662</v>
      </c>
      <c r="Q21" s="19">
        <f t="shared" si="2"/>
        <v>952.7521176989127</v>
      </c>
      <c r="R21" s="18">
        <v>487.64141765070724</v>
      </c>
      <c r="S21" s="18">
        <v>491.94824589142803</v>
      </c>
      <c r="T21" s="19">
        <f t="shared" si="3"/>
        <v>979.5896635421352</v>
      </c>
      <c r="U21" s="18">
        <v>501.1133538204753</v>
      </c>
      <c r="V21" s="18">
        <v>505.6040486354361</v>
      </c>
      <c r="W21" s="19">
        <f t="shared" si="4"/>
        <v>1006.7174024559114</v>
      </c>
      <c r="X21" s="18">
        <v>514.6871950824773</v>
      </c>
      <c r="Y21" s="18">
        <v>519.3555638205005</v>
      </c>
      <c r="Z21" s="19">
        <f t="shared" si="5"/>
        <v>1034.0427589029778</v>
      </c>
      <c r="AA21" s="18">
        <v>528.3167594655732</v>
      </c>
      <c r="AB21" s="18">
        <v>533.1572692722771</v>
      </c>
      <c r="AC21" s="12">
        <f t="shared" si="6"/>
        <v>1061.4740287378504</v>
      </c>
      <c r="AD21" s="17">
        <f t="shared" si="7"/>
        <v>99.09210469674157</v>
      </c>
      <c r="AE21" s="16" t="s">
        <v>16</v>
      </c>
      <c r="AG21" s="5"/>
    </row>
    <row r="22" spans="2:33" ht="30" customHeight="1">
      <c r="B22" s="20" t="s">
        <v>15</v>
      </c>
      <c r="C22" s="18">
        <v>149.37217799135422</v>
      </c>
      <c r="D22" s="18">
        <v>130.236377738307</v>
      </c>
      <c r="E22" s="19">
        <v>279.60855572966125</v>
      </c>
      <c r="F22" s="18">
        <v>153.72723436215804</v>
      </c>
      <c r="G22" s="18">
        <v>134.0377164447699</v>
      </c>
      <c r="H22" s="19">
        <v>287.7649508069279</v>
      </c>
      <c r="I22" s="18">
        <v>158.18241458593337</v>
      </c>
      <c r="J22" s="18">
        <v>137.96509359647263</v>
      </c>
      <c r="K22" s="19">
        <f t="shared" si="0"/>
        <v>296.147508182406</v>
      </c>
      <c r="L22" s="18">
        <v>162.73301497075747</v>
      </c>
      <c r="M22" s="18">
        <v>141.962556314123</v>
      </c>
      <c r="N22" s="19">
        <f t="shared" si="1"/>
        <v>304.69557128488043</v>
      </c>
      <c r="O22" s="18">
        <v>167.36591812223355</v>
      </c>
      <c r="P22" s="18">
        <v>146.03179733001568</v>
      </c>
      <c r="Q22" s="19">
        <f t="shared" si="2"/>
        <v>313.39771545224926</v>
      </c>
      <c r="R22" s="18">
        <v>172.0671971245494</v>
      </c>
      <c r="S22" s="18">
        <v>150.15666859017233</v>
      </c>
      <c r="T22" s="19">
        <f t="shared" si="3"/>
        <v>322.22386571472174</v>
      </c>
      <c r="U22" s="18">
        <v>176.82085055239102</v>
      </c>
      <c r="V22" s="18">
        <v>154.32480998327597</v>
      </c>
      <c r="W22" s="19">
        <f t="shared" si="4"/>
        <v>331.145660535667</v>
      </c>
      <c r="X22" s="18">
        <v>181.61046180284313</v>
      </c>
      <c r="Y22" s="18">
        <v>158.5221655496421</v>
      </c>
      <c r="Z22" s="19">
        <f t="shared" si="5"/>
        <v>340.1326273524852</v>
      </c>
      <c r="AA22" s="18">
        <v>186.41973529057586</v>
      </c>
      <c r="AB22" s="18">
        <v>162.73484062026117</v>
      </c>
      <c r="AC22" s="12">
        <f t="shared" si="6"/>
        <v>349.154575910837</v>
      </c>
      <c r="AD22" s="17">
        <f t="shared" si="7"/>
        <v>114.55428633477631</v>
      </c>
      <c r="AE22" s="16" t="s">
        <v>14</v>
      </c>
      <c r="AG22" s="5"/>
    </row>
    <row r="23" spans="2:33" ht="30" customHeight="1">
      <c r="B23" s="20" t="s">
        <v>13</v>
      </c>
      <c r="C23" s="18">
        <v>290.9867182348179</v>
      </c>
      <c r="D23" s="18">
        <v>289.49878371299354</v>
      </c>
      <c r="E23" s="19">
        <v>580.4855019478114</v>
      </c>
      <c r="F23" s="18">
        <v>299.26340709425114</v>
      </c>
      <c r="G23" s="18">
        <v>297.94943211393286</v>
      </c>
      <c r="H23" s="19">
        <v>597.212839208184</v>
      </c>
      <c r="I23" s="18">
        <v>307.93638178554716</v>
      </c>
      <c r="J23" s="18">
        <v>306.6795106551413</v>
      </c>
      <c r="K23" s="19">
        <f t="shared" si="0"/>
        <v>614.6158924406884</v>
      </c>
      <c r="L23" s="18">
        <v>316.7951125181811</v>
      </c>
      <c r="M23" s="18">
        <v>315.56538082819304</v>
      </c>
      <c r="N23" s="19">
        <f t="shared" si="1"/>
        <v>632.3604933463741</v>
      </c>
      <c r="O23" s="18">
        <v>325.8140634386286</v>
      </c>
      <c r="P23" s="18">
        <v>324.61080536972145</v>
      </c>
      <c r="Q23" s="19">
        <f t="shared" si="2"/>
        <v>650.4248688083501</v>
      </c>
      <c r="R23" s="18">
        <v>334.96612278433446</v>
      </c>
      <c r="S23" s="18">
        <v>333.7798891328962</v>
      </c>
      <c r="T23" s="19">
        <f t="shared" si="3"/>
        <v>668.7460119172306</v>
      </c>
      <c r="U23" s="18">
        <v>344.22014031001066</v>
      </c>
      <c r="V23" s="18">
        <v>343.04515710362836</v>
      </c>
      <c r="W23" s="19">
        <f t="shared" si="4"/>
        <v>687.265297413639</v>
      </c>
      <c r="X23" s="18">
        <v>353.54415753711095</v>
      </c>
      <c r="Y23" s="18">
        <v>352.37536460454726</v>
      </c>
      <c r="Z23" s="19">
        <f t="shared" si="5"/>
        <v>705.9195221416583</v>
      </c>
      <c r="AA23" s="18">
        <v>362.9064515740694</v>
      </c>
      <c r="AB23" s="18">
        <v>361.7396254877045</v>
      </c>
      <c r="AC23" s="12">
        <f t="shared" si="6"/>
        <v>724.6460770617739</v>
      </c>
      <c r="AD23" s="17">
        <f t="shared" si="7"/>
        <v>100.3225596545559</v>
      </c>
      <c r="AE23" s="16" t="s">
        <v>12</v>
      </c>
      <c r="AG23" s="5"/>
    </row>
    <row r="24" spans="2:33" ht="30" customHeight="1">
      <c r="B24" s="20" t="s">
        <v>11</v>
      </c>
      <c r="C24" s="18">
        <v>57.112696382845506</v>
      </c>
      <c r="D24" s="18">
        <v>47.72282960450026</v>
      </c>
      <c r="E24" s="19">
        <v>104.83552598734576</v>
      </c>
      <c r="F24" s="18">
        <v>58.90366147509142</v>
      </c>
      <c r="G24" s="18">
        <v>49.14602393811952</v>
      </c>
      <c r="H24" s="19">
        <v>108.04968541321094</v>
      </c>
      <c r="I24" s="18">
        <v>60.61075279694235</v>
      </c>
      <c r="J24" s="18">
        <v>50.58602886084691</v>
      </c>
      <c r="K24" s="19">
        <f t="shared" si="0"/>
        <v>111.19678165778926</v>
      </c>
      <c r="L24" s="18">
        <v>62.35440626009268</v>
      </c>
      <c r="M24" s="18">
        <v>52.051731228988466</v>
      </c>
      <c r="N24" s="19">
        <f t="shared" si="1"/>
        <v>114.40613748908115</v>
      </c>
      <c r="O24" s="18">
        <v>64.12959567278018</v>
      </c>
      <c r="P24" s="18">
        <v>53.543751696671116</v>
      </c>
      <c r="Q24" s="19">
        <f t="shared" si="2"/>
        <v>117.6733473694513</v>
      </c>
      <c r="R24" s="18">
        <v>65.93098465893719</v>
      </c>
      <c r="S24" s="18">
        <v>55.05616944796018</v>
      </c>
      <c r="T24" s="19">
        <f t="shared" si="3"/>
        <v>120.98715410689738</v>
      </c>
      <c r="U24" s="18">
        <v>67.75244195272963</v>
      </c>
      <c r="V24" s="18">
        <v>56.58445254704853</v>
      </c>
      <c r="W24" s="19">
        <f t="shared" si="4"/>
        <v>124.33689449977815</v>
      </c>
      <c r="X24" s="18">
        <v>69.58767720472976</v>
      </c>
      <c r="Y24" s="18">
        <v>58.123447261468534</v>
      </c>
      <c r="Z24" s="19">
        <f t="shared" si="5"/>
        <v>127.7111244661983</v>
      </c>
      <c r="AA24" s="18">
        <v>71.4304464358158</v>
      </c>
      <c r="AB24" s="18">
        <v>59.66805899729644</v>
      </c>
      <c r="AC24" s="12">
        <f t="shared" si="6"/>
        <v>131.09850543311222</v>
      </c>
      <c r="AD24" s="17">
        <f t="shared" si="7"/>
        <v>119.71303849359722</v>
      </c>
      <c r="AE24" s="16" t="s">
        <v>10</v>
      </c>
      <c r="AG24" s="5"/>
    </row>
    <row r="25" spans="2:33" ht="30" customHeight="1">
      <c r="B25" s="20" t="s">
        <v>9</v>
      </c>
      <c r="C25" s="18">
        <v>529.2203005684486</v>
      </c>
      <c r="D25" s="18">
        <v>502.13796247799417</v>
      </c>
      <c r="E25" s="19">
        <v>1031.3582630464427</v>
      </c>
      <c r="F25" s="18">
        <v>544.3866614951007</v>
      </c>
      <c r="G25" s="18">
        <v>516.8162604115904</v>
      </c>
      <c r="H25" s="19">
        <v>1061.2029219066912</v>
      </c>
      <c r="I25" s="18">
        <v>560.1635711522817</v>
      </c>
      <c r="J25" s="18">
        <v>531.9592546866778</v>
      </c>
      <c r="K25" s="19">
        <f t="shared" si="0"/>
        <v>1092.1228258389597</v>
      </c>
      <c r="L25" s="18">
        <v>576.2783875123848</v>
      </c>
      <c r="M25" s="18">
        <v>547.3724815579525</v>
      </c>
      <c r="N25" s="19">
        <f t="shared" si="1"/>
        <v>1123.6508690703372</v>
      </c>
      <c r="O25" s="18">
        <v>592.6846585945832</v>
      </c>
      <c r="P25" s="18">
        <v>563.0624677821932</v>
      </c>
      <c r="Q25" s="19">
        <f t="shared" si="2"/>
        <v>1155.7471263767764</v>
      </c>
      <c r="R25" s="18">
        <v>609.3330656998486</v>
      </c>
      <c r="S25" s="18">
        <v>578.9669504598864</v>
      </c>
      <c r="T25" s="19">
        <f t="shared" si="3"/>
        <v>1188.3000161597352</v>
      </c>
      <c r="U25" s="18">
        <v>626.1669437711272</v>
      </c>
      <c r="V25" s="18">
        <v>595.0382720609091</v>
      </c>
      <c r="W25" s="19">
        <f t="shared" si="4"/>
        <v>1221.2052158320362</v>
      </c>
      <c r="X25" s="18">
        <v>643.1281575034341</v>
      </c>
      <c r="Y25" s="18">
        <v>611.2222362835535</v>
      </c>
      <c r="Z25" s="19">
        <f t="shared" si="5"/>
        <v>1254.3503937869875</v>
      </c>
      <c r="AA25" s="18">
        <v>660.1590001453816</v>
      </c>
      <c r="AB25" s="18">
        <v>627.4652687230354</v>
      </c>
      <c r="AC25" s="12">
        <f t="shared" si="6"/>
        <v>1287.624268868417</v>
      </c>
      <c r="AD25" s="17">
        <f t="shared" si="7"/>
        <v>105.21044479304516</v>
      </c>
      <c r="AE25" s="16" t="s">
        <v>8</v>
      </c>
      <c r="AG25" s="5"/>
    </row>
    <row r="26" spans="2:33" ht="30" customHeight="1">
      <c r="B26" s="20" t="s">
        <v>7</v>
      </c>
      <c r="C26" s="18">
        <v>283.11008325129137</v>
      </c>
      <c r="D26" s="18">
        <v>269.92141776058975</v>
      </c>
      <c r="E26" s="19">
        <v>553.0315010118811</v>
      </c>
      <c r="F26" s="18">
        <v>291.32854610369935</v>
      </c>
      <c r="G26" s="18">
        <v>277.79366975157194</v>
      </c>
      <c r="H26" s="19">
        <v>569.1222158552713</v>
      </c>
      <c r="I26" s="18">
        <v>299.7715600082149</v>
      </c>
      <c r="J26" s="18">
        <v>285.93317361964574</v>
      </c>
      <c r="K26" s="19">
        <f t="shared" si="0"/>
        <v>585.7047336278606</v>
      </c>
      <c r="L26" s="18">
        <v>308.3954046998233</v>
      </c>
      <c r="M26" s="18">
        <v>294.217930085851</v>
      </c>
      <c r="N26" s="19">
        <f t="shared" si="1"/>
        <v>602.6133347856743</v>
      </c>
      <c r="O26" s="18">
        <v>317.1752213989197</v>
      </c>
      <c r="P26" s="18">
        <v>302.65144734421335</v>
      </c>
      <c r="Q26" s="19">
        <f t="shared" si="2"/>
        <v>619.826668743133</v>
      </c>
      <c r="R26" s="18">
        <v>326.08461720152627</v>
      </c>
      <c r="S26" s="18">
        <v>311.2002584923342</v>
      </c>
      <c r="T26" s="19">
        <f t="shared" si="3"/>
        <v>637.2848756938605</v>
      </c>
      <c r="U26" s="18">
        <v>335.0932677998413</v>
      </c>
      <c r="V26" s="18">
        <v>319.8387471531791</v>
      </c>
      <c r="W26" s="19">
        <f t="shared" si="4"/>
        <v>654.9320149530204</v>
      </c>
      <c r="X26" s="18">
        <v>344.17006208281714</v>
      </c>
      <c r="Y26" s="18">
        <v>328.53778229761537</v>
      </c>
      <c r="Z26" s="19">
        <f t="shared" si="5"/>
        <v>672.7078443804326</v>
      </c>
      <c r="AA26" s="18">
        <v>353.2841182798831</v>
      </c>
      <c r="AB26" s="18">
        <v>337.2685671720385</v>
      </c>
      <c r="AC26" s="12">
        <f t="shared" si="6"/>
        <v>690.5526854519217</v>
      </c>
      <c r="AD26" s="17">
        <f t="shared" si="7"/>
        <v>104.74860472238292</v>
      </c>
      <c r="AE26" s="16" t="s">
        <v>6</v>
      </c>
      <c r="AG26" s="5"/>
    </row>
    <row r="27" spans="2:33" ht="30" customHeight="1">
      <c r="B27" s="15" t="s">
        <v>5</v>
      </c>
      <c r="C27" s="13">
        <v>224.77119271746795</v>
      </c>
      <c r="D27" s="13">
        <v>236.61745667654537</v>
      </c>
      <c r="E27" s="14">
        <v>461.3886493940133</v>
      </c>
      <c r="F27" s="13">
        <v>231.0338993292094</v>
      </c>
      <c r="G27" s="13">
        <v>243.53743160471728</v>
      </c>
      <c r="H27" s="14">
        <v>474.5713309339267</v>
      </c>
      <c r="I27" s="13">
        <v>237.72950966516544</v>
      </c>
      <c r="J27" s="13">
        <v>250.6732092786293</v>
      </c>
      <c r="K27" s="14">
        <f t="shared" si="0"/>
        <v>488.40271894379475</v>
      </c>
      <c r="L27" s="13">
        <v>244.56852524725872</v>
      </c>
      <c r="M27" s="13">
        <v>257.9363276680964</v>
      </c>
      <c r="N27" s="14">
        <f t="shared" si="1"/>
        <v>502.5048529153551</v>
      </c>
      <c r="O27" s="13">
        <v>251.53123217906045</v>
      </c>
      <c r="P27" s="13">
        <v>265.32986235278656</v>
      </c>
      <c r="Q27" s="14">
        <f t="shared" si="2"/>
        <v>516.861094531847</v>
      </c>
      <c r="R27" s="13">
        <v>258.59669994894665</v>
      </c>
      <c r="S27" s="13">
        <v>272.8244734148349</v>
      </c>
      <c r="T27" s="14">
        <f t="shared" si="3"/>
        <v>531.4211733637816</v>
      </c>
      <c r="U27" s="13">
        <v>265.7408803022248</v>
      </c>
      <c r="V27" s="13">
        <v>280.39770337104676</v>
      </c>
      <c r="W27" s="14">
        <f t="shared" si="4"/>
        <v>546.1385836732716</v>
      </c>
      <c r="X27" s="13">
        <v>272.93910102124266</v>
      </c>
      <c r="Y27" s="13">
        <v>288.024013496867</v>
      </c>
      <c r="Z27" s="14">
        <f t="shared" si="5"/>
        <v>560.9631145181097</v>
      </c>
      <c r="AA27" s="13">
        <v>280.1668717635034</v>
      </c>
      <c r="AB27" s="13">
        <v>295.67815812194743</v>
      </c>
      <c r="AC27" s="12">
        <f t="shared" si="6"/>
        <v>575.8450298854509</v>
      </c>
      <c r="AD27" s="11">
        <f t="shared" si="7"/>
        <v>94.75399655592868</v>
      </c>
      <c r="AE27" s="10" t="s">
        <v>4</v>
      </c>
      <c r="AG27" s="5"/>
    </row>
    <row r="28" spans="2:33" ht="30" customHeight="1">
      <c r="B28" s="9" t="s">
        <v>3</v>
      </c>
      <c r="C28" s="8">
        <v>11789.814221183562</v>
      </c>
      <c r="D28" s="8">
        <v>11364.167618467804</v>
      </c>
      <c r="E28" s="8">
        <v>23153.98183965137</v>
      </c>
      <c r="F28" s="8">
        <v>12133.362144177425</v>
      </c>
      <c r="G28" s="8">
        <v>11699.206946859103</v>
      </c>
      <c r="H28" s="8">
        <v>23832.56909103653</v>
      </c>
      <c r="I28" s="8">
        <f>SUM(I7:I27)</f>
        <v>12484.999999999998</v>
      </c>
      <c r="J28" s="8">
        <f>SUM(J7:J27)</f>
        <v>12042.000000000002</v>
      </c>
      <c r="K28" s="8">
        <f>SUM(K7:K27)</f>
        <v>24526.999999999993</v>
      </c>
      <c r="L28" s="8">
        <v>12844.169165252968</v>
      </c>
      <c r="M28" s="8">
        <v>12390.910327903235</v>
      </c>
      <c r="N28" s="8">
        <f>SUM(N7:N27)</f>
        <v>25235.079493156198</v>
      </c>
      <c r="O28" s="8">
        <v>13209.834312024112</v>
      </c>
      <c r="P28" s="8">
        <v>12746.085677232557</v>
      </c>
      <c r="Q28" s="8">
        <f>SUM(Q7:Q27)</f>
        <v>25955.919989256672</v>
      </c>
      <c r="R28" s="8">
        <v>13580.89621860556</v>
      </c>
      <c r="S28" s="8">
        <v>13106.11659824283</v>
      </c>
      <c r="T28" s="8">
        <f>SUM(T7:T27)</f>
        <v>26687.012816848393</v>
      </c>
      <c r="U28" s="8">
        <v>13956.09192668701</v>
      </c>
      <c r="V28" s="8">
        <v>13469.924263988778</v>
      </c>
      <c r="W28" s="8">
        <f>SUM(W7:W27)</f>
        <v>27426.016190675786</v>
      </c>
      <c r="X28" s="8">
        <f>SUM(X7:X27)</f>
        <v>14334.125708877182</v>
      </c>
      <c r="Y28" s="8">
        <f>SUM(Y7:Y27)</f>
        <v>13836.281828881358</v>
      </c>
      <c r="Z28" s="8">
        <f>SUM(Z7:Z27)</f>
        <v>28170.407537758543</v>
      </c>
      <c r="AA28" s="8">
        <v>14713.711389444245</v>
      </c>
      <c r="AB28" s="8">
        <v>14203.976525257021</v>
      </c>
      <c r="AC28" s="8">
        <f>SUM(AC7:AC27)</f>
        <v>28917.687914701273</v>
      </c>
      <c r="AD28" s="7">
        <f t="shared" si="7"/>
        <v>103.58867717980829</v>
      </c>
      <c r="AE28" s="6" t="s">
        <v>2</v>
      </c>
      <c r="AG28" s="5"/>
    </row>
    <row r="29" spans="2:31" ht="18" customHeight="1">
      <c r="B29" s="36" t="s">
        <v>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5" t="s">
        <v>0</v>
      </c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27:29" ht="40.5" customHeight="1">
      <c r="AA30" s="4"/>
      <c r="AB30" s="4"/>
      <c r="AC30" s="4"/>
    </row>
    <row r="31" spans="27:28" ht="12.75">
      <c r="AA31" s="4"/>
      <c r="AB31" s="4"/>
    </row>
    <row r="32" spans="27:29" ht="20.25">
      <c r="AA32" s="3"/>
      <c r="AB32" s="3"/>
      <c r="AC32" s="2"/>
    </row>
  </sheetData>
  <sheetProtection/>
  <mergeCells count="14">
    <mergeCell ref="B2:AE2"/>
    <mergeCell ref="B3:AE3"/>
    <mergeCell ref="C5:E5"/>
    <mergeCell ref="R5:T5"/>
    <mergeCell ref="X5:Z5"/>
    <mergeCell ref="U5:W5"/>
    <mergeCell ref="F5:H5"/>
    <mergeCell ref="I5:K5"/>
    <mergeCell ref="L5:N5"/>
    <mergeCell ref="O5:Q5"/>
    <mergeCell ref="R29:AE29"/>
    <mergeCell ref="B29:Q29"/>
    <mergeCell ref="AE5:AE6"/>
    <mergeCell ref="AA5:AD5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2021-06-27T13:09:49Z</dcterms:created>
  <dcterms:modified xsi:type="dcterms:W3CDTF">2022-11-19T08:22:48Z</dcterms:modified>
  <cp:category/>
  <cp:version/>
  <cp:contentType/>
  <cp:contentStatus/>
</cp:coreProperties>
</file>