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195" windowWidth="11085" windowHeight="6780" tabRatio="921" activeTab="0"/>
  </bookViews>
  <sheets>
    <sheet name="9" sheetId="1" r:id="rId1"/>
  </sheets>
  <definedNames>
    <definedName name="gfrt">#REF!</definedName>
    <definedName name="_xlnm.Print_Area" localSheetId="0">'9'!$A$1:$P$32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<sst xmlns="http://schemas.openxmlformats.org/spreadsheetml/2006/main" count="136" uniqueCount="72">
  <si>
    <t>فيتنام</t>
  </si>
  <si>
    <t>VIETNAM</t>
  </si>
  <si>
    <t>الصين</t>
  </si>
  <si>
    <t>CHINA</t>
  </si>
  <si>
    <t>الولايات المتحدة الأمريكية</t>
  </si>
  <si>
    <t>U. S. A</t>
  </si>
  <si>
    <t>اليابان</t>
  </si>
  <si>
    <t>JAPAN</t>
  </si>
  <si>
    <t>كوريا الجنوبية</t>
  </si>
  <si>
    <t>SOUTH KOREA</t>
  </si>
  <si>
    <t>ألمانيا</t>
  </si>
  <si>
    <t>GERMANY</t>
  </si>
  <si>
    <t>فرنسا</t>
  </si>
  <si>
    <t>FRANCE</t>
  </si>
  <si>
    <t>الهند</t>
  </si>
  <si>
    <t>INDIA</t>
  </si>
  <si>
    <t>Grand Total</t>
  </si>
  <si>
    <t>بقية الدول</t>
  </si>
  <si>
    <t>Rest of the countries</t>
  </si>
  <si>
    <t>م</t>
  </si>
  <si>
    <t>البلدان</t>
  </si>
  <si>
    <t>Countries</t>
  </si>
  <si>
    <t>الإجمالي العام</t>
  </si>
  <si>
    <t>Re-exports</t>
  </si>
  <si>
    <t>إعادة الصادرات</t>
  </si>
  <si>
    <t>Exports</t>
  </si>
  <si>
    <t>الصادرات</t>
  </si>
  <si>
    <t>Total</t>
  </si>
  <si>
    <t>(Value in 000, Y.R)  '(القيمه بآلاف الريالات)</t>
  </si>
  <si>
    <t>%</t>
  </si>
  <si>
    <t>الإمارات</t>
  </si>
  <si>
    <t>U . A . E</t>
  </si>
  <si>
    <t>السعودية</t>
  </si>
  <si>
    <t>SAUDI ARABIA</t>
  </si>
  <si>
    <t>الصومال</t>
  </si>
  <si>
    <t>SOMALIA</t>
  </si>
  <si>
    <t>عمان</t>
  </si>
  <si>
    <t>OMAN</t>
  </si>
  <si>
    <t>مصر</t>
  </si>
  <si>
    <t>EGYPT</t>
  </si>
  <si>
    <t>ماليزيا</t>
  </si>
  <si>
    <t>MALAYASIA</t>
  </si>
  <si>
    <t>الأردن</t>
  </si>
  <si>
    <t>JORDAN</t>
  </si>
  <si>
    <t>جيبوتي</t>
  </si>
  <si>
    <t>إثيوبيا</t>
  </si>
  <si>
    <t>إيطاليا</t>
  </si>
  <si>
    <t>DJBOUTI</t>
  </si>
  <si>
    <t>ETHIOPIA</t>
  </si>
  <si>
    <t>ITALY</t>
  </si>
  <si>
    <t xml:space="preserve"> </t>
  </si>
  <si>
    <t>2016</t>
  </si>
  <si>
    <t>السودان</t>
  </si>
  <si>
    <t>SUDAN</t>
  </si>
  <si>
    <t>أسبانيا</t>
  </si>
  <si>
    <t>SPAIN</t>
  </si>
  <si>
    <t>المملكة المتحدة</t>
  </si>
  <si>
    <t>UNITED KINGDOM</t>
  </si>
  <si>
    <t>باكستان</t>
  </si>
  <si>
    <t>PAKISTAN</t>
  </si>
  <si>
    <t>2017</t>
  </si>
  <si>
    <t xml:space="preserve">  جدول رقم (9) أهم  عشرين  دولة مستوردة من الجمهورية لعامي 2016-2017م</t>
  </si>
  <si>
    <t>Table No. (9) Top 20 Importing Countries From Yemen: 2016 - 2017</t>
  </si>
  <si>
    <t>هولندا</t>
  </si>
  <si>
    <t>HOLLAND</t>
  </si>
  <si>
    <t>هونج كونج</t>
  </si>
  <si>
    <t>HONG KONG</t>
  </si>
  <si>
    <t>البحرين</t>
  </si>
  <si>
    <t>BAHRAIN</t>
  </si>
  <si>
    <t>غير مبين</t>
  </si>
  <si>
    <t>NOT STATED</t>
  </si>
  <si>
    <t>الإجمالي</t>
  </si>
</sst>
</file>

<file path=xl/styles.xml><?xml version="1.0" encoding="utf-8"?>
<styleSheet xmlns="http://schemas.openxmlformats.org/spreadsheetml/2006/main">
  <numFmts count="1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.00_-;_-&quot;ر.س.‏&quot;\ * #,##0.00\-;_-&quot;ر.س.‏&quot;\ 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00"/>
    <numFmt numFmtId="170" formatCode="#,##0.0"/>
  </numFmts>
  <fonts count="47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name val="جêزة"/>
      <family val="0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5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2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4" fillId="0" borderId="0" applyNumberFormat="0" applyBorder="0">
      <alignment horizontal="right"/>
      <protection/>
    </xf>
    <xf numFmtId="0" fontId="17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1" borderId="7" applyNumberFormat="0" applyFont="0" applyAlignment="0" applyProtection="0"/>
    <xf numFmtId="0" fontId="6" fillId="38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43" borderId="11" applyNumberFormat="0" applyAlignment="0" applyProtection="0"/>
    <xf numFmtId="0" fontId="34" fillId="0" borderId="12" applyNumberFormat="0" applyFill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5" fillId="50" borderId="0" applyNumberFormat="0" applyBorder="0" applyAlignment="0" applyProtection="0"/>
    <xf numFmtId="0" fontId="36" fillId="42" borderId="11" applyNumberFormat="0" applyAlignment="0" applyProtection="0"/>
    <xf numFmtId="0" fontId="37" fillId="51" borderId="13" applyNumberFormat="0" applyAlignment="0" applyProtection="0"/>
    <xf numFmtId="0" fontId="38" fillId="0" borderId="14" applyNumberFormat="0" applyFill="0" applyAlignment="0" applyProtection="0"/>
    <xf numFmtId="0" fontId="39" fillId="52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53" borderId="0" applyNumberFormat="0" applyBorder="0" applyAlignment="0" applyProtection="0"/>
    <xf numFmtId="0" fontId="0" fillId="54" borderId="1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55" borderId="0" xfId="0" applyFill="1" applyAlignment="1">
      <alignment/>
    </xf>
    <xf numFmtId="0" fontId="0" fillId="55" borderId="0" xfId="0" applyFill="1" applyBorder="1" applyAlignment="1">
      <alignment/>
    </xf>
    <xf numFmtId="1" fontId="5" fillId="55" borderId="19" xfId="84" applyNumberFormat="1" applyFont="1" applyFill="1" applyBorder="1" applyAlignment="1">
      <alignment horizontal="right" vertical="center" indent="1"/>
      <protection/>
    </xf>
    <xf numFmtId="3" fontId="5" fillId="55" borderId="19" xfId="84" applyNumberFormat="1" applyFont="1" applyFill="1" applyBorder="1" applyAlignment="1">
      <alignment horizontal="center" vertical="center"/>
      <protection/>
    </xf>
    <xf numFmtId="170" fontId="5" fillId="55" borderId="19" xfId="84" applyNumberFormat="1" applyFont="1" applyFill="1" applyBorder="1" applyAlignment="1">
      <alignment horizontal="center" vertical="center"/>
      <protection/>
    </xf>
    <xf numFmtId="3" fontId="0" fillId="55" borderId="0" xfId="0" applyNumberFormat="1" applyFill="1" applyAlignment="1">
      <alignment/>
    </xf>
    <xf numFmtId="0" fontId="24" fillId="55" borderId="0" xfId="84" applyFont="1" applyFill="1" applyAlignment="1" quotePrefix="1">
      <alignment horizontal="center" vertical="center"/>
      <protection/>
    </xf>
    <xf numFmtId="0" fontId="5" fillId="55" borderId="20" xfId="84" applyFont="1" applyFill="1" applyBorder="1" applyAlignment="1">
      <alignment horizontal="center" vertical="center" readingOrder="2"/>
      <protection/>
    </xf>
    <xf numFmtId="0" fontId="23" fillId="55" borderId="21" xfId="84" applyFont="1" applyFill="1" applyBorder="1" applyAlignment="1">
      <alignment horizontal="center" vertical="center"/>
      <protection/>
    </xf>
    <xf numFmtId="0" fontId="23" fillId="55" borderId="22" xfId="84" applyFont="1" applyFill="1" applyBorder="1" applyAlignment="1">
      <alignment horizontal="center"/>
      <protection/>
    </xf>
    <xf numFmtId="1" fontId="20" fillId="55" borderId="19" xfId="84" applyNumberFormat="1" applyFont="1" applyFill="1" applyBorder="1" applyAlignment="1">
      <alignment horizontal="left" vertical="center" wrapText="1" indent="1"/>
      <protection/>
    </xf>
    <xf numFmtId="0" fontId="23" fillId="55" borderId="19" xfId="84" applyFont="1" applyFill="1" applyBorder="1" applyAlignment="1">
      <alignment horizontal="center"/>
      <protection/>
    </xf>
    <xf numFmtId="0" fontId="0" fillId="55" borderId="0" xfId="0" applyFont="1" applyFill="1" applyAlignment="1">
      <alignment/>
    </xf>
    <xf numFmtId="3" fontId="5" fillId="55" borderId="0" xfId="84" applyNumberFormat="1" applyFont="1" applyFill="1" applyBorder="1" applyAlignment="1">
      <alignment horizontal="center" vertical="center"/>
      <protection/>
    </xf>
    <xf numFmtId="0" fontId="5" fillId="55" borderId="19" xfId="84" applyFont="1" applyFill="1" applyBorder="1" applyAlignment="1">
      <alignment horizontal="center"/>
      <protection/>
    </xf>
    <xf numFmtId="43" fontId="5" fillId="55" borderId="19" xfId="60" applyFont="1" applyFill="1" applyBorder="1" applyAlignment="1">
      <alignment horizontal="center" vertical="center"/>
    </xf>
    <xf numFmtId="0" fontId="5" fillId="55" borderId="23" xfId="84" applyFont="1" applyFill="1" applyBorder="1" applyAlignment="1">
      <alignment horizontal="center"/>
      <protection/>
    </xf>
    <xf numFmtId="3" fontId="5" fillId="55" borderId="24" xfId="84" applyNumberFormat="1" applyFont="1" applyFill="1" applyBorder="1" applyAlignment="1">
      <alignment horizontal="center" vertical="center"/>
      <protection/>
    </xf>
    <xf numFmtId="170" fontId="5" fillId="55" borderId="24" xfId="84" applyNumberFormat="1" applyFont="1" applyFill="1" applyBorder="1" applyAlignment="1">
      <alignment horizontal="center" vertical="center"/>
      <protection/>
    </xf>
    <xf numFmtId="0" fontId="23" fillId="55" borderId="24" xfId="84" applyFont="1" applyFill="1" applyBorder="1" applyAlignment="1">
      <alignment horizontal="left" vertical="center" wrapText="1" indent="1"/>
      <protection/>
    </xf>
    <xf numFmtId="0" fontId="0" fillId="55" borderId="25" xfId="0" applyFill="1" applyBorder="1" applyAlignment="1">
      <alignment/>
    </xf>
    <xf numFmtId="0" fontId="5" fillId="55" borderId="26" xfId="84" applyFont="1" applyFill="1" applyBorder="1" applyAlignment="1">
      <alignment horizontal="center" vertical="center" readingOrder="2"/>
      <protection/>
    </xf>
    <xf numFmtId="0" fontId="5" fillId="55" borderId="27" xfId="84" applyFont="1" applyFill="1" applyBorder="1" applyAlignment="1">
      <alignment horizontal="center" vertical="center" readingOrder="2"/>
      <protection/>
    </xf>
    <xf numFmtId="0" fontId="21" fillId="55" borderId="25" xfId="0" applyFont="1" applyFill="1" applyBorder="1" applyAlignment="1">
      <alignment horizontal="right" vertical="center"/>
    </xf>
    <xf numFmtId="0" fontId="5" fillId="55" borderId="24" xfId="84" applyFont="1" applyFill="1" applyBorder="1" applyAlignment="1">
      <alignment horizontal="center" vertical="center" readingOrder="2"/>
      <protection/>
    </xf>
    <xf numFmtId="0" fontId="5" fillId="55" borderId="24" xfId="84" applyFont="1" applyFill="1" applyBorder="1" applyAlignment="1">
      <alignment horizontal="center" vertical="center"/>
      <protection/>
    </xf>
    <xf numFmtId="0" fontId="23" fillId="55" borderId="24" xfId="84" applyFont="1" applyFill="1" applyBorder="1" applyAlignment="1">
      <alignment horizontal="center" vertical="center"/>
      <protection/>
    </xf>
    <xf numFmtId="0" fontId="23" fillId="55" borderId="20" xfId="84" applyFont="1" applyFill="1" applyBorder="1" applyAlignment="1">
      <alignment horizontal="center" vertical="center" readingOrder="2"/>
      <protection/>
    </xf>
    <xf numFmtId="0" fontId="23" fillId="55" borderId="21" xfId="84" applyFont="1" applyFill="1" applyBorder="1" applyAlignment="1">
      <alignment horizontal="center" vertical="center" readingOrder="2"/>
      <protection/>
    </xf>
    <xf numFmtId="0" fontId="23" fillId="55" borderId="28" xfId="84" applyFont="1" applyFill="1" applyBorder="1" applyAlignment="1">
      <alignment horizontal="center" vertical="center" readingOrder="2"/>
      <protection/>
    </xf>
    <xf numFmtId="0" fontId="23" fillId="55" borderId="29" xfId="84" applyFont="1" applyFill="1" applyBorder="1" applyAlignment="1">
      <alignment horizontal="center" vertical="center" readingOrder="2"/>
      <protection/>
    </xf>
    <xf numFmtId="49" fontId="5" fillId="55" borderId="24" xfId="84" applyNumberFormat="1" applyFont="1" applyFill="1" applyBorder="1" applyAlignment="1">
      <alignment horizontal="center" vertical="center"/>
      <protection/>
    </xf>
    <xf numFmtId="49" fontId="5" fillId="55" borderId="27" xfId="84" applyNumberFormat="1" applyFont="1" applyFill="1" applyBorder="1" applyAlignment="1">
      <alignment horizontal="center" vertical="center"/>
      <protection/>
    </xf>
    <xf numFmtId="0" fontId="25" fillId="55" borderId="0" xfId="84" applyFont="1" applyFill="1" applyAlignment="1">
      <alignment horizontal="center" vertical="center" wrapText="1" readingOrder="2"/>
      <protection/>
    </xf>
    <xf numFmtId="0" fontId="22" fillId="55" borderId="0" xfId="220" applyFont="1" applyFill="1" applyBorder="1" applyAlignment="1">
      <alignment horizontal="center" vertical="center" wrapText="1"/>
      <protection/>
    </xf>
    <xf numFmtId="0" fontId="24" fillId="55" borderId="0" xfId="84" applyFont="1" applyFill="1" applyAlignment="1" quotePrefix="1">
      <alignment horizontal="center" vertical="center"/>
      <protection/>
    </xf>
    <xf numFmtId="0" fontId="23" fillId="55" borderId="0" xfId="84" applyFont="1" applyFill="1" applyBorder="1" applyAlignment="1">
      <alignment horizontal="right" readingOrder="2"/>
      <protection/>
    </xf>
    <xf numFmtId="0" fontId="23" fillId="55" borderId="30" xfId="84" applyFont="1" applyFill="1" applyBorder="1" applyAlignment="1">
      <alignment horizontal="center"/>
      <protection/>
    </xf>
  </cellXfs>
  <cellStyles count="2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6 2" xfId="67"/>
    <cellStyle name="Comma 7" xfId="68"/>
    <cellStyle name="Comma 7 2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MS_Arabic" xfId="80"/>
    <cellStyle name="Neutral" xfId="81"/>
    <cellStyle name="Normal 10" xfId="82"/>
    <cellStyle name="Normal 10 2" xfId="83"/>
    <cellStyle name="Normal 10 2 2" xfId="84"/>
    <cellStyle name="Normal 101" xfId="85"/>
    <cellStyle name="Normal 102" xfId="86"/>
    <cellStyle name="Normal 103" xfId="87"/>
    <cellStyle name="Normal 104" xfId="88"/>
    <cellStyle name="Normal 105" xfId="89"/>
    <cellStyle name="Normal 106" xfId="90"/>
    <cellStyle name="Normal 109" xfId="91"/>
    <cellStyle name="Normal 110" xfId="92"/>
    <cellStyle name="Normal 111" xfId="93"/>
    <cellStyle name="Normal 112" xfId="94"/>
    <cellStyle name="Normal 113" xfId="95"/>
    <cellStyle name="Normal 114" xfId="96"/>
    <cellStyle name="Normal 115" xfId="97"/>
    <cellStyle name="Normal 116" xfId="98"/>
    <cellStyle name="Normal 117" xfId="99"/>
    <cellStyle name="Normal 118" xfId="100"/>
    <cellStyle name="Normal 119" xfId="101"/>
    <cellStyle name="Normal 120" xfId="102"/>
    <cellStyle name="Normal 121" xfId="103"/>
    <cellStyle name="Normal 122" xfId="104"/>
    <cellStyle name="Normal 123" xfId="105"/>
    <cellStyle name="Normal 124" xfId="106"/>
    <cellStyle name="Normal 125" xfId="107"/>
    <cellStyle name="Normal 126" xfId="108"/>
    <cellStyle name="Normal 127" xfId="109"/>
    <cellStyle name="Normal 128" xfId="110"/>
    <cellStyle name="Normal 129" xfId="111"/>
    <cellStyle name="Normal 130" xfId="112"/>
    <cellStyle name="Normal 131" xfId="113"/>
    <cellStyle name="Normal 132" xfId="114"/>
    <cellStyle name="Normal 133" xfId="115"/>
    <cellStyle name="Normal 134" xfId="116"/>
    <cellStyle name="Normal 135" xfId="117"/>
    <cellStyle name="Normal 136" xfId="118"/>
    <cellStyle name="Normal 137" xfId="119"/>
    <cellStyle name="Normal 138" xfId="120"/>
    <cellStyle name="Normal 139" xfId="121"/>
    <cellStyle name="Normal 140" xfId="122"/>
    <cellStyle name="Normal 146" xfId="123"/>
    <cellStyle name="Normal 146 2" xfId="124"/>
    <cellStyle name="Normal 15" xfId="125"/>
    <cellStyle name="Normal 16" xfId="126"/>
    <cellStyle name="Normal 17" xfId="127"/>
    <cellStyle name="Normal 19" xfId="128"/>
    <cellStyle name="Normal 2" xfId="129"/>
    <cellStyle name="Normal 2 2" xfId="130"/>
    <cellStyle name="Normal 2 2 2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8" xfId="139"/>
    <cellStyle name="Normal 29" xfId="140"/>
    <cellStyle name="Normal 3" xfId="141"/>
    <cellStyle name="Normal 30" xfId="142"/>
    <cellStyle name="Normal 31" xfId="143"/>
    <cellStyle name="Normal 32" xfId="144"/>
    <cellStyle name="Normal 33" xfId="145"/>
    <cellStyle name="Normal 34" xfId="146"/>
    <cellStyle name="Normal 35" xfId="147"/>
    <cellStyle name="Normal 37" xfId="148"/>
    <cellStyle name="Normal 39" xfId="149"/>
    <cellStyle name="Normal 4" xfId="150"/>
    <cellStyle name="Normal 41" xfId="151"/>
    <cellStyle name="Normal 42" xfId="152"/>
    <cellStyle name="Normal 43" xfId="153"/>
    <cellStyle name="Normal 44" xfId="154"/>
    <cellStyle name="Normal 45" xfId="155"/>
    <cellStyle name="Normal 46" xfId="156"/>
    <cellStyle name="Normal 47" xfId="157"/>
    <cellStyle name="Normal 48" xfId="158"/>
    <cellStyle name="Normal 49" xfId="159"/>
    <cellStyle name="Normal 5" xfId="160"/>
    <cellStyle name="Normal 5 2" xfId="161"/>
    <cellStyle name="Normal 5_Book1" xfId="162"/>
    <cellStyle name="Normal 50" xfId="163"/>
    <cellStyle name="Normal 51" xfId="164"/>
    <cellStyle name="Normal 52" xfId="165"/>
    <cellStyle name="Normal 53" xfId="166"/>
    <cellStyle name="Normal 54" xfId="167"/>
    <cellStyle name="Normal 55" xfId="168"/>
    <cellStyle name="Normal 56" xfId="169"/>
    <cellStyle name="Normal 57" xfId="170"/>
    <cellStyle name="Normal 58" xfId="171"/>
    <cellStyle name="Normal 59" xfId="172"/>
    <cellStyle name="Normal 6" xfId="173"/>
    <cellStyle name="Normal 6 2" xfId="174"/>
    <cellStyle name="Normal 6_فصل التجارة22 2" xfId="175"/>
    <cellStyle name="Normal 60" xfId="176"/>
    <cellStyle name="Normal 61" xfId="177"/>
    <cellStyle name="Normal 62" xfId="178"/>
    <cellStyle name="Normal 63" xfId="179"/>
    <cellStyle name="Normal 64" xfId="180"/>
    <cellStyle name="Normal 65" xfId="181"/>
    <cellStyle name="Normal 66" xfId="182"/>
    <cellStyle name="Normal 67" xfId="183"/>
    <cellStyle name="Normal 68" xfId="184"/>
    <cellStyle name="Normal 69" xfId="185"/>
    <cellStyle name="Normal 7" xfId="186"/>
    <cellStyle name="Normal 70" xfId="187"/>
    <cellStyle name="Normal 71" xfId="188"/>
    <cellStyle name="Normal 72" xfId="189"/>
    <cellStyle name="Normal 73" xfId="190"/>
    <cellStyle name="Normal 74" xfId="191"/>
    <cellStyle name="Normal 75" xfId="192"/>
    <cellStyle name="Normal 76" xfId="193"/>
    <cellStyle name="Normal 77" xfId="194"/>
    <cellStyle name="Normal 78" xfId="195"/>
    <cellStyle name="Normal 79" xfId="196"/>
    <cellStyle name="Normal 8" xfId="197"/>
    <cellStyle name="Normal 80" xfId="198"/>
    <cellStyle name="Normal 81" xfId="199"/>
    <cellStyle name="Normal 82" xfId="200"/>
    <cellStyle name="Normal 83" xfId="201"/>
    <cellStyle name="Normal 84" xfId="202"/>
    <cellStyle name="Normal 85" xfId="203"/>
    <cellStyle name="Normal 86" xfId="204"/>
    <cellStyle name="Normal 87" xfId="205"/>
    <cellStyle name="Normal 88" xfId="206"/>
    <cellStyle name="Normal 89" xfId="207"/>
    <cellStyle name="Normal 9" xfId="208"/>
    <cellStyle name="Normal 9 2" xfId="209"/>
    <cellStyle name="Normal 90" xfId="210"/>
    <cellStyle name="Normal 91" xfId="211"/>
    <cellStyle name="Normal 92" xfId="212"/>
    <cellStyle name="Normal 93" xfId="213"/>
    <cellStyle name="Normal 94" xfId="214"/>
    <cellStyle name="Normal 95" xfId="215"/>
    <cellStyle name="Normal 96" xfId="216"/>
    <cellStyle name="Normal 97" xfId="217"/>
    <cellStyle name="Normal 98" xfId="218"/>
    <cellStyle name="Normal 99" xfId="219"/>
    <cellStyle name="Normal_الجنس 1 2_FOREIGN TRADE 2" xfId="220"/>
    <cellStyle name="Note" xfId="221"/>
    <cellStyle name="Output" xfId="222"/>
    <cellStyle name="Percent" xfId="223"/>
    <cellStyle name="Style 1" xfId="224"/>
    <cellStyle name="Title" xfId="225"/>
    <cellStyle name="Total" xfId="226"/>
    <cellStyle name="Warning Text" xfId="227"/>
    <cellStyle name="إخراج" xfId="228"/>
    <cellStyle name="إدخال" xfId="229"/>
    <cellStyle name="الإجمالي" xfId="230"/>
    <cellStyle name="تمييز1" xfId="231"/>
    <cellStyle name="تمييز2" xfId="232"/>
    <cellStyle name="تمييز3" xfId="233"/>
    <cellStyle name="تمييز4" xfId="234"/>
    <cellStyle name="تمييز5" xfId="235"/>
    <cellStyle name="تمييز6" xfId="236"/>
    <cellStyle name="جيد" xfId="237"/>
    <cellStyle name="حساب" xfId="238"/>
    <cellStyle name="خلية تدقيق" xfId="239"/>
    <cellStyle name="خلية مرتبطة" xfId="240"/>
    <cellStyle name="سيئ" xfId="241"/>
    <cellStyle name="عادي_Book2" xfId="242"/>
    <cellStyle name="عملة [0]_Book2" xfId="243"/>
    <cellStyle name="عملة_Book2" xfId="244"/>
    <cellStyle name="عنوان" xfId="245"/>
    <cellStyle name="عنوان 1" xfId="246"/>
    <cellStyle name="عنوان 2" xfId="247"/>
    <cellStyle name="عنوان 3" xfId="248"/>
    <cellStyle name="عنوان 4" xfId="249"/>
    <cellStyle name="فاصلة [0]_Book2" xfId="250"/>
    <cellStyle name="فاصلة_Book2" xfId="251"/>
    <cellStyle name="محايد" xfId="252"/>
    <cellStyle name="ملاحظة" xfId="253"/>
    <cellStyle name="نص تحذير" xfId="254"/>
    <cellStyle name="نص توضيحي" xfId="255"/>
    <cellStyle name="نمط 1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DE6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rightToLeft="1" tabSelected="1" zoomScale="70" zoomScaleNormal="70" zoomScaleSheetLayoutView="75" zoomScalePageLayoutView="0" workbookViewId="0" topLeftCell="A1">
      <selection activeCell="B2" sqref="B2:O2"/>
    </sheetView>
  </sheetViews>
  <sheetFormatPr defaultColWidth="10.28125" defaultRowHeight="12.75"/>
  <cols>
    <col min="1" max="1" width="5.421875" style="1" customWidth="1"/>
    <col min="2" max="2" width="5.140625" style="1" customWidth="1"/>
    <col min="3" max="3" width="21.140625" style="1" customWidth="1"/>
    <col min="4" max="4" width="14.421875" style="1" customWidth="1"/>
    <col min="5" max="5" width="6.421875" style="1" bestFit="1" customWidth="1"/>
    <col min="6" max="6" width="12.8515625" style="1" customWidth="1"/>
    <col min="7" max="7" width="6.8515625" style="1" bestFit="1" customWidth="1"/>
    <col min="8" max="8" width="22.7109375" style="1" customWidth="1"/>
    <col min="9" max="9" width="4.8515625" style="1" customWidth="1"/>
    <col min="10" max="10" width="21.140625" style="1" bestFit="1" customWidth="1"/>
    <col min="11" max="11" width="13.28125" style="1" customWidth="1"/>
    <col min="12" max="12" width="8.140625" style="1" bestFit="1" customWidth="1"/>
    <col min="13" max="13" width="12.57421875" style="1" customWidth="1"/>
    <col min="14" max="14" width="6.421875" style="1" bestFit="1" customWidth="1"/>
    <col min="15" max="15" width="22.140625" style="1" customWidth="1"/>
    <col min="16" max="16" width="6.8515625" style="1" customWidth="1"/>
    <col min="17" max="17" width="0" style="1" hidden="1" customWidth="1"/>
    <col min="18" max="16384" width="10.28125" style="1" customWidth="1"/>
  </cols>
  <sheetData>
    <row r="1" ht="36" customHeight="1"/>
    <row r="2" spans="2:15" ht="19.5">
      <c r="B2" s="34" t="s">
        <v>61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6.5">
      <c r="B3" s="35" t="s">
        <v>62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5" ht="15.75">
      <c r="B4" s="36" t="s">
        <v>28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5" ht="15.75">
      <c r="B5" s="37"/>
      <c r="C5" s="37"/>
      <c r="D5" s="7"/>
      <c r="E5" s="7"/>
      <c r="F5" s="7"/>
      <c r="G5" s="7"/>
      <c r="H5" s="7"/>
      <c r="I5" s="7"/>
      <c r="J5" s="7"/>
      <c r="K5" s="7"/>
      <c r="L5" s="7"/>
      <c r="M5" s="7"/>
      <c r="N5" s="38"/>
      <c r="O5" s="38"/>
    </row>
    <row r="6" spans="2:15" ht="24" customHeight="1">
      <c r="B6" s="32" t="s">
        <v>51</v>
      </c>
      <c r="C6" s="32"/>
      <c r="D6" s="32"/>
      <c r="E6" s="32"/>
      <c r="F6" s="32"/>
      <c r="G6" s="32"/>
      <c r="H6" s="32"/>
      <c r="I6" s="33" t="s">
        <v>60</v>
      </c>
      <c r="J6" s="32"/>
      <c r="K6" s="32"/>
      <c r="L6" s="32"/>
      <c r="M6" s="32"/>
      <c r="N6" s="32"/>
      <c r="O6" s="32"/>
    </row>
    <row r="7" spans="2:15" ht="18" customHeight="1">
      <c r="B7" s="28" t="s">
        <v>19</v>
      </c>
      <c r="C7" s="25" t="s">
        <v>20</v>
      </c>
      <c r="D7" s="8" t="s">
        <v>26</v>
      </c>
      <c r="E7" s="26" t="s">
        <v>29</v>
      </c>
      <c r="F7" s="8" t="s">
        <v>24</v>
      </c>
      <c r="G7" s="26" t="s">
        <v>29</v>
      </c>
      <c r="H7" s="27" t="s">
        <v>21</v>
      </c>
      <c r="I7" s="30" t="s">
        <v>19</v>
      </c>
      <c r="J7" s="25" t="s">
        <v>20</v>
      </c>
      <c r="K7" s="8" t="s">
        <v>26</v>
      </c>
      <c r="L7" s="26" t="s">
        <v>29</v>
      </c>
      <c r="M7" s="8" t="s">
        <v>24</v>
      </c>
      <c r="N7" s="26" t="s">
        <v>29</v>
      </c>
      <c r="O7" s="27" t="s">
        <v>21</v>
      </c>
    </row>
    <row r="8" spans="2:15" ht="18" customHeight="1">
      <c r="B8" s="29"/>
      <c r="C8" s="25"/>
      <c r="D8" s="9" t="s">
        <v>25</v>
      </c>
      <c r="E8" s="26"/>
      <c r="F8" s="9" t="s">
        <v>23</v>
      </c>
      <c r="G8" s="26"/>
      <c r="H8" s="27"/>
      <c r="I8" s="31"/>
      <c r="J8" s="25"/>
      <c r="K8" s="9" t="s">
        <v>25</v>
      </c>
      <c r="L8" s="26"/>
      <c r="M8" s="9" t="s">
        <v>23</v>
      </c>
      <c r="N8" s="26"/>
      <c r="O8" s="27"/>
    </row>
    <row r="9" spans="2:17" ht="24" customHeight="1">
      <c r="B9" s="10">
        <v>1</v>
      </c>
      <c r="C9" s="3" t="s">
        <v>32</v>
      </c>
      <c r="D9" s="4">
        <v>37232470.49921</v>
      </c>
      <c r="E9" s="5">
        <v>42.519701433279224</v>
      </c>
      <c r="F9" s="4">
        <v>1175240.23842</v>
      </c>
      <c r="G9" s="5">
        <v>10.938859991127515</v>
      </c>
      <c r="H9" s="11" t="s">
        <v>33</v>
      </c>
      <c r="I9" s="10">
        <v>1</v>
      </c>
      <c r="J9" s="3" t="s">
        <v>36</v>
      </c>
      <c r="K9" s="4">
        <v>13399399.53314</v>
      </c>
      <c r="L9" s="5">
        <f>K9/K$31*100</f>
        <v>54.8640979171229</v>
      </c>
      <c r="M9" s="4">
        <v>1579864.15282</v>
      </c>
      <c r="N9" s="5">
        <f>M9/M$31*100</f>
        <v>54.84353882069907</v>
      </c>
      <c r="O9" s="11" t="s">
        <v>37</v>
      </c>
      <c r="Q9" s="1" t="s">
        <v>36</v>
      </c>
    </row>
    <row r="10" spans="2:17" ht="24" customHeight="1">
      <c r="B10" s="12">
        <v>2</v>
      </c>
      <c r="C10" s="3" t="s">
        <v>36</v>
      </c>
      <c r="D10" s="4">
        <v>28610226.00585</v>
      </c>
      <c r="E10" s="5">
        <v>32.67304724603742</v>
      </c>
      <c r="F10" s="4">
        <v>4536153.51314</v>
      </c>
      <c r="G10" s="5">
        <v>42.22145103303267</v>
      </c>
      <c r="H10" s="11" t="s">
        <v>37</v>
      </c>
      <c r="I10" s="12">
        <v>2</v>
      </c>
      <c r="J10" s="3" t="s">
        <v>32</v>
      </c>
      <c r="K10" s="4">
        <v>3455156.9634</v>
      </c>
      <c r="L10" s="5">
        <f aca="true" t="shared" si="0" ref="L10:L31">K10/K$31*100</f>
        <v>14.147206334893456</v>
      </c>
      <c r="M10" s="4">
        <v>74221.6292</v>
      </c>
      <c r="N10" s="5">
        <f aca="true" t="shared" si="1" ref="N10:N31">M10/M$31*100</f>
        <v>2.5765359604494478</v>
      </c>
      <c r="O10" s="11" t="s">
        <v>33</v>
      </c>
      <c r="Q10" s="1" t="s">
        <v>32</v>
      </c>
    </row>
    <row r="11" spans="1:17" ht="24" customHeight="1">
      <c r="A11" s="13" t="s">
        <v>50</v>
      </c>
      <c r="B11" s="12">
        <v>3</v>
      </c>
      <c r="C11" s="3" t="s">
        <v>34</v>
      </c>
      <c r="D11" s="4">
        <v>6277084.36851</v>
      </c>
      <c r="E11" s="5">
        <v>7.168467459773112</v>
      </c>
      <c r="F11" s="4">
        <v>209046.03309</v>
      </c>
      <c r="G11" s="5">
        <v>1.9457513561196702</v>
      </c>
      <c r="H11" s="11" t="s">
        <v>35</v>
      </c>
      <c r="I11" s="12">
        <v>3</v>
      </c>
      <c r="J11" s="3" t="s">
        <v>38</v>
      </c>
      <c r="K11" s="4">
        <v>1802087.69142</v>
      </c>
      <c r="L11" s="5">
        <f t="shared" si="0"/>
        <v>7.3786825531083915</v>
      </c>
      <c r="M11" s="4">
        <v>141783</v>
      </c>
      <c r="N11" s="5">
        <f t="shared" si="1"/>
        <v>4.9218671432828645</v>
      </c>
      <c r="O11" s="11" t="s">
        <v>39</v>
      </c>
      <c r="Q11" s="1" t="s">
        <v>38</v>
      </c>
    </row>
    <row r="12" spans="2:17" ht="24" customHeight="1">
      <c r="B12" s="12">
        <v>4</v>
      </c>
      <c r="C12" s="3" t="s">
        <v>38</v>
      </c>
      <c r="D12" s="4">
        <v>3296717.07056</v>
      </c>
      <c r="E12" s="5">
        <v>3.7648703851972525</v>
      </c>
      <c r="F12" s="4">
        <v>121282.979</v>
      </c>
      <c r="G12" s="5">
        <v>1.1288734704756866</v>
      </c>
      <c r="H12" s="11" t="s">
        <v>39</v>
      </c>
      <c r="I12" s="12">
        <v>4</v>
      </c>
      <c r="J12" s="3" t="s">
        <v>34</v>
      </c>
      <c r="K12" s="4">
        <v>1223644.8048</v>
      </c>
      <c r="L12" s="5">
        <f t="shared" si="0"/>
        <v>5.0102370796755995</v>
      </c>
      <c r="M12" s="4">
        <v>6888.75</v>
      </c>
      <c r="N12" s="5">
        <f t="shared" si="1"/>
        <v>0.23913665448812507</v>
      </c>
      <c r="O12" s="11" t="s">
        <v>35</v>
      </c>
      <c r="Q12" s="1" t="s">
        <v>34</v>
      </c>
    </row>
    <row r="13" spans="2:17" ht="24" customHeight="1">
      <c r="B13" s="12">
        <v>5</v>
      </c>
      <c r="C13" s="3" t="s">
        <v>44</v>
      </c>
      <c r="D13" s="4">
        <v>2959094.52603</v>
      </c>
      <c r="E13" s="5">
        <v>3.3793034432758398</v>
      </c>
      <c r="F13" s="4">
        <v>424450.66172</v>
      </c>
      <c r="G13" s="5">
        <v>3.9506870254362565</v>
      </c>
      <c r="H13" s="11" t="s">
        <v>47</v>
      </c>
      <c r="I13" s="12">
        <v>5</v>
      </c>
      <c r="J13" s="3" t="s">
        <v>8</v>
      </c>
      <c r="K13" s="4">
        <v>618869.0175</v>
      </c>
      <c r="L13" s="5">
        <f t="shared" si="0"/>
        <v>2.5339710402707114</v>
      </c>
      <c r="M13" s="4">
        <v>4509</v>
      </c>
      <c r="N13" s="5">
        <f t="shared" si="1"/>
        <v>0.15652581021040912</v>
      </c>
      <c r="O13" s="11" t="s">
        <v>9</v>
      </c>
      <c r="P13" s="2"/>
      <c r="Q13" s="1" t="s">
        <v>8</v>
      </c>
    </row>
    <row r="14" spans="2:17" ht="24" customHeight="1">
      <c r="B14" s="12">
        <v>6</v>
      </c>
      <c r="C14" s="3" t="s">
        <v>30</v>
      </c>
      <c r="D14" s="4">
        <v>576978.01946</v>
      </c>
      <c r="E14" s="5">
        <v>0.6589123093919999</v>
      </c>
      <c r="F14" s="4">
        <v>2230814.87365</v>
      </c>
      <c r="G14" s="5">
        <v>20.76390066578143</v>
      </c>
      <c r="H14" s="11" t="s">
        <v>31</v>
      </c>
      <c r="I14" s="12">
        <v>6</v>
      </c>
      <c r="J14" s="3" t="s">
        <v>10</v>
      </c>
      <c r="K14" s="4">
        <v>530180.6</v>
      </c>
      <c r="L14" s="5">
        <f t="shared" si="0"/>
        <v>2.1708346168958923</v>
      </c>
      <c r="M14" s="4">
        <v>122176.62802</v>
      </c>
      <c r="N14" s="5">
        <f t="shared" si="1"/>
        <v>4.241249875716627</v>
      </c>
      <c r="O14" s="11" t="s">
        <v>11</v>
      </c>
      <c r="P14" s="14"/>
      <c r="Q14" s="1" t="s">
        <v>10</v>
      </c>
    </row>
    <row r="15" spans="2:17" ht="24" customHeight="1">
      <c r="B15" s="15">
        <v>7</v>
      </c>
      <c r="C15" s="3" t="s">
        <v>0</v>
      </c>
      <c r="D15" s="4">
        <v>1811205.19762</v>
      </c>
      <c r="E15" s="5">
        <v>2.0684070437614372</v>
      </c>
      <c r="F15" s="4">
        <v>0</v>
      </c>
      <c r="G15" s="5">
        <v>0</v>
      </c>
      <c r="H15" s="11" t="s">
        <v>1</v>
      </c>
      <c r="I15" s="15">
        <v>7</v>
      </c>
      <c r="J15" s="3" t="s">
        <v>46</v>
      </c>
      <c r="K15" s="4">
        <v>443393.2665</v>
      </c>
      <c r="L15" s="5">
        <f t="shared" si="0"/>
        <v>1.8154822183549264</v>
      </c>
      <c r="M15" s="4">
        <v>375.75</v>
      </c>
      <c r="N15" s="5">
        <f t="shared" si="1"/>
        <v>0.013043817517534095</v>
      </c>
      <c r="O15" s="11" t="s">
        <v>49</v>
      </c>
      <c r="P15" s="2"/>
      <c r="Q15" s="1" t="s">
        <v>46</v>
      </c>
    </row>
    <row r="16" spans="2:17" ht="24" customHeight="1">
      <c r="B16" s="15">
        <v>8</v>
      </c>
      <c r="C16" s="3" t="s">
        <v>40</v>
      </c>
      <c r="D16" s="4">
        <v>1714754.87236</v>
      </c>
      <c r="E16" s="5">
        <v>1.958260202087719</v>
      </c>
      <c r="F16" s="4">
        <v>1653.3</v>
      </c>
      <c r="G16" s="5">
        <v>0.015388527921444382</v>
      </c>
      <c r="H16" s="11" t="s">
        <v>41</v>
      </c>
      <c r="I16" s="15">
        <v>8</v>
      </c>
      <c r="J16" s="3" t="s">
        <v>0</v>
      </c>
      <c r="K16" s="4">
        <v>406606.3896</v>
      </c>
      <c r="L16" s="5">
        <f t="shared" si="0"/>
        <v>1.6648576466108682</v>
      </c>
      <c r="M16" s="4">
        <v>0</v>
      </c>
      <c r="N16" s="5">
        <f t="shared" si="1"/>
        <v>0</v>
      </c>
      <c r="O16" s="11" t="s">
        <v>1</v>
      </c>
      <c r="P16" s="2"/>
      <c r="Q16" s="1" t="s">
        <v>0</v>
      </c>
    </row>
    <row r="17" spans="2:17" ht="24" customHeight="1">
      <c r="B17" s="15">
        <v>9</v>
      </c>
      <c r="C17" s="3" t="s">
        <v>42</v>
      </c>
      <c r="D17" s="4">
        <v>237023.6326</v>
      </c>
      <c r="E17" s="5">
        <v>0.2706823897435736</v>
      </c>
      <c r="F17" s="4">
        <v>1213211.08125</v>
      </c>
      <c r="G17" s="5">
        <v>11.292283674119249</v>
      </c>
      <c r="H17" s="11" t="s">
        <v>43</v>
      </c>
      <c r="I17" s="15">
        <v>9</v>
      </c>
      <c r="J17" s="3" t="s">
        <v>30</v>
      </c>
      <c r="K17" s="4">
        <v>395389.28654</v>
      </c>
      <c r="L17" s="5">
        <f t="shared" si="0"/>
        <v>1.6189290033826231</v>
      </c>
      <c r="M17" s="4">
        <v>363251.37761</v>
      </c>
      <c r="N17" s="5">
        <f t="shared" si="1"/>
        <v>12.609939274884125</v>
      </c>
      <c r="O17" s="11" t="s">
        <v>31</v>
      </c>
      <c r="Q17" s="1" t="s">
        <v>30</v>
      </c>
    </row>
    <row r="18" spans="2:17" ht="24" customHeight="1">
      <c r="B18" s="15">
        <v>10</v>
      </c>
      <c r="C18" s="3" t="s">
        <v>45</v>
      </c>
      <c r="D18" s="4">
        <v>922524.57205</v>
      </c>
      <c r="E18" s="5">
        <v>1.0535285153656933</v>
      </c>
      <c r="F18" s="4">
        <v>0</v>
      </c>
      <c r="G18" s="5">
        <v>0</v>
      </c>
      <c r="H18" s="11" t="s">
        <v>48</v>
      </c>
      <c r="I18" s="15">
        <v>10</v>
      </c>
      <c r="J18" s="3" t="s">
        <v>40</v>
      </c>
      <c r="K18" s="4">
        <v>358741.05</v>
      </c>
      <c r="L18" s="5">
        <f t="shared" si="0"/>
        <v>1.4688720972468252</v>
      </c>
      <c r="M18" s="4">
        <v>76961.115</v>
      </c>
      <c r="N18" s="5">
        <f t="shared" si="1"/>
        <v>2.6716347039413333</v>
      </c>
      <c r="O18" s="11" t="s">
        <v>41</v>
      </c>
      <c r="Q18" s="1" t="s">
        <v>40</v>
      </c>
    </row>
    <row r="19" spans="2:17" ht="24" customHeight="1">
      <c r="B19" s="15">
        <v>11</v>
      </c>
      <c r="C19" s="3" t="s">
        <v>2</v>
      </c>
      <c r="D19" s="4">
        <v>407964.34</v>
      </c>
      <c r="E19" s="5">
        <v>0.465897688217946</v>
      </c>
      <c r="F19" s="4">
        <v>60843.93472</v>
      </c>
      <c r="G19" s="5">
        <v>0.5663210477767248</v>
      </c>
      <c r="H19" s="11" t="s">
        <v>3</v>
      </c>
      <c r="I19" s="15">
        <v>11</v>
      </c>
      <c r="J19" s="3" t="s">
        <v>63</v>
      </c>
      <c r="K19" s="4">
        <v>290822.2335</v>
      </c>
      <c r="L19" s="5">
        <f t="shared" si="0"/>
        <v>1.190777202796142</v>
      </c>
      <c r="M19" s="4">
        <v>0</v>
      </c>
      <c r="N19" s="5">
        <f t="shared" si="1"/>
        <v>0</v>
      </c>
      <c r="O19" s="11" t="s">
        <v>64</v>
      </c>
      <c r="Q19" s="1" t="s">
        <v>63</v>
      </c>
    </row>
    <row r="20" spans="2:17" ht="24" customHeight="1">
      <c r="B20" s="15">
        <v>12</v>
      </c>
      <c r="C20" s="3" t="s">
        <v>52</v>
      </c>
      <c r="D20" s="4">
        <v>43889.582</v>
      </c>
      <c r="E20" s="5">
        <v>0.050122162124885655</v>
      </c>
      <c r="F20" s="4">
        <v>409837.64</v>
      </c>
      <c r="G20" s="16">
        <v>3.814672452911674</v>
      </c>
      <c r="H20" s="11" t="s">
        <v>53</v>
      </c>
      <c r="I20" s="15">
        <v>12</v>
      </c>
      <c r="J20" s="3" t="s">
        <v>44</v>
      </c>
      <c r="K20" s="4">
        <v>283498.365</v>
      </c>
      <c r="L20" s="5">
        <f t="shared" si="0"/>
        <v>1.1607894830089724</v>
      </c>
      <c r="M20" s="4">
        <v>3768.94074</v>
      </c>
      <c r="N20" s="5">
        <f t="shared" si="1"/>
        <v>0.13083532999856262</v>
      </c>
      <c r="O20" s="11" t="s">
        <v>47</v>
      </c>
      <c r="Q20" s="1" t="s">
        <v>44</v>
      </c>
    </row>
    <row r="21" spans="2:17" ht="24" customHeight="1">
      <c r="B21" s="15">
        <v>13</v>
      </c>
      <c r="C21" s="3" t="s">
        <v>46</v>
      </c>
      <c r="D21" s="4">
        <v>412915.36</v>
      </c>
      <c r="E21" s="5">
        <v>0.47155178232901657</v>
      </c>
      <c r="F21" s="4">
        <v>3326.6373</v>
      </c>
      <c r="G21" s="5">
        <v>0.030963558323092204</v>
      </c>
      <c r="H21" s="11" t="s">
        <v>49</v>
      </c>
      <c r="I21" s="15">
        <v>13</v>
      </c>
      <c r="J21" s="3" t="s">
        <v>2</v>
      </c>
      <c r="K21" s="4">
        <v>262108.18</v>
      </c>
      <c r="L21" s="5">
        <f t="shared" si="0"/>
        <v>1.073206961015887</v>
      </c>
      <c r="M21" s="4">
        <v>18036</v>
      </c>
      <c r="N21" s="5">
        <f t="shared" si="1"/>
        <v>0.6261032408416365</v>
      </c>
      <c r="O21" s="11" t="s">
        <v>3</v>
      </c>
      <c r="Q21" s="1" t="s">
        <v>2</v>
      </c>
    </row>
    <row r="22" spans="2:17" ht="24" customHeight="1">
      <c r="B22" s="15">
        <v>14</v>
      </c>
      <c r="C22" s="3" t="s">
        <v>6</v>
      </c>
      <c r="D22" s="4">
        <v>390228.04253</v>
      </c>
      <c r="E22" s="5">
        <v>0.4456427316479212</v>
      </c>
      <c r="F22" s="4">
        <v>1462.1685</v>
      </c>
      <c r="G22" s="5">
        <v>0.013609520829919826</v>
      </c>
      <c r="H22" s="11" t="s">
        <v>7</v>
      </c>
      <c r="I22" s="15">
        <v>14</v>
      </c>
      <c r="J22" s="3" t="s">
        <v>65</v>
      </c>
      <c r="K22" s="4">
        <v>196180.077</v>
      </c>
      <c r="L22" s="5">
        <f t="shared" si="0"/>
        <v>0.8032630811027444</v>
      </c>
      <c r="M22" s="4">
        <v>0</v>
      </c>
      <c r="N22" s="5">
        <f t="shared" si="1"/>
        <v>0</v>
      </c>
      <c r="O22" s="11" t="s">
        <v>66</v>
      </c>
      <c r="Q22" s="1" t="s">
        <v>65</v>
      </c>
    </row>
    <row r="23" spans="2:17" ht="24" customHeight="1">
      <c r="B23" s="15">
        <v>15</v>
      </c>
      <c r="C23" s="3" t="s">
        <v>4</v>
      </c>
      <c r="D23" s="4">
        <v>352270.8188</v>
      </c>
      <c r="E23" s="5">
        <v>0.402295357740245</v>
      </c>
      <c r="F23" s="4">
        <v>0</v>
      </c>
      <c r="G23" s="5">
        <v>0</v>
      </c>
      <c r="H23" s="11" t="s">
        <v>5</v>
      </c>
      <c r="I23" s="15">
        <v>15</v>
      </c>
      <c r="J23" s="3" t="s">
        <v>58</v>
      </c>
      <c r="K23" s="4">
        <v>174884.07</v>
      </c>
      <c r="L23" s="5">
        <f t="shared" si="0"/>
        <v>0.7160661727336769</v>
      </c>
      <c r="M23" s="4">
        <v>0</v>
      </c>
      <c r="N23" s="5">
        <f t="shared" si="1"/>
        <v>0</v>
      </c>
      <c r="O23" s="11" t="s">
        <v>59</v>
      </c>
      <c r="Q23" s="1" t="s">
        <v>58</v>
      </c>
    </row>
    <row r="24" spans="2:17" ht="24" customHeight="1">
      <c r="B24" s="15">
        <v>16</v>
      </c>
      <c r="C24" s="3" t="s">
        <v>10</v>
      </c>
      <c r="D24" s="4">
        <v>319350.91341</v>
      </c>
      <c r="E24" s="5">
        <v>0.3647006311581263</v>
      </c>
      <c r="F24" s="4">
        <v>14392.94364</v>
      </c>
      <c r="G24" s="5">
        <v>0.1339661374680429</v>
      </c>
      <c r="H24" s="11" t="s">
        <v>11</v>
      </c>
      <c r="I24" s="15">
        <v>16</v>
      </c>
      <c r="J24" s="3" t="s">
        <v>54</v>
      </c>
      <c r="K24" s="4">
        <v>110922.6525</v>
      </c>
      <c r="L24" s="5">
        <f t="shared" si="0"/>
        <v>0.45417492425206374</v>
      </c>
      <c r="M24" s="4">
        <v>24828.057</v>
      </c>
      <c r="N24" s="5">
        <f t="shared" si="1"/>
        <v>0.8618832862885829</v>
      </c>
      <c r="O24" s="11" t="s">
        <v>55</v>
      </c>
      <c r="Q24" s="1" t="s">
        <v>54</v>
      </c>
    </row>
    <row r="25" spans="2:17" ht="24" customHeight="1">
      <c r="B25" s="15">
        <v>17</v>
      </c>
      <c r="C25" s="3" t="s">
        <v>54</v>
      </c>
      <c r="D25" s="4">
        <v>296417.7297</v>
      </c>
      <c r="E25" s="5">
        <v>0.33851079977735793</v>
      </c>
      <c r="F25" s="4">
        <v>2151.54997</v>
      </c>
      <c r="G25" s="16">
        <v>0.020026121567608916</v>
      </c>
      <c r="H25" s="11" t="s">
        <v>55</v>
      </c>
      <c r="I25" s="15">
        <v>17</v>
      </c>
      <c r="J25" s="3" t="s">
        <v>69</v>
      </c>
      <c r="K25" s="4">
        <v>72504.87395</v>
      </c>
      <c r="L25" s="5">
        <f t="shared" si="0"/>
        <v>0.2968725944788119</v>
      </c>
      <c r="M25" s="4">
        <v>0</v>
      </c>
      <c r="N25" s="5">
        <f t="shared" si="1"/>
        <v>0</v>
      </c>
      <c r="O25" s="11" t="s">
        <v>70</v>
      </c>
      <c r="Q25" s="1" t="s">
        <v>69</v>
      </c>
    </row>
    <row r="26" spans="2:17" ht="24" customHeight="1">
      <c r="B26" s="15">
        <v>18</v>
      </c>
      <c r="C26" s="3" t="s">
        <v>56</v>
      </c>
      <c r="D26" s="4">
        <v>19519.4015</v>
      </c>
      <c r="E26" s="5">
        <v>0.02229127191422639</v>
      </c>
      <c r="F26" s="4">
        <v>203526.24</v>
      </c>
      <c r="G26" s="5">
        <v>1.8943744190325955</v>
      </c>
      <c r="H26" s="11" t="s">
        <v>57</v>
      </c>
      <c r="I26" s="15">
        <v>18</v>
      </c>
      <c r="J26" s="3" t="s">
        <v>67</v>
      </c>
      <c r="K26" s="4">
        <v>52755.3</v>
      </c>
      <c r="L26" s="5">
        <f t="shared" si="0"/>
        <v>0.2160075858391044</v>
      </c>
      <c r="M26" s="4">
        <v>0</v>
      </c>
      <c r="N26" s="5">
        <f t="shared" si="1"/>
        <v>0</v>
      </c>
      <c r="O26" s="11" t="s">
        <v>68</v>
      </c>
      <c r="Q26" s="1" t="s">
        <v>67</v>
      </c>
    </row>
    <row r="27" spans="2:17" ht="24" customHeight="1">
      <c r="B27" s="15">
        <v>19</v>
      </c>
      <c r="C27" s="3" t="s">
        <v>14</v>
      </c>
      <c r="D27" s="4">
        <v>176562.20428</v>
      </c>
      <c r="E27" s="5">
        <v>0.20163508114634904</v>
      </c>
      <c r="F27" s="4">
        <v>31705.50612</v>
      </c>
      <c r="G27" s="5">
        <v>0.2951074010712791</v>
      </c>
      <c r="H27" s="11" t="s">
        <v>15</v>
      </c>
      <c r="I27" s="15">
        <v>19</v>
      </c>
      <c r="J27" s="3" t="s">
        <v>45</v>
      </c>
      <c r="K27" s="4">
        <v>50628.555</v>
      </c>
      <c r="L27" s="5">
        <f t="shared" si="0"/>
        <v>0.2072995877205194</v>
      </c>
      <c r="M27" s="4">
        <v>0</v>
      </c>
      <c r="N27" s="5">
        <f t="shared" si="1"/>
        <v>0</v>
      </c>
      <c r="O27" s="11" t="s">
        <v>48</v>
      </c>
      <c r="Q27" s="1" t="s">
        <v>45</v>
      </c>
    </row>
    <row r="28" spans="2:17" ht="24" customHeight="1">
      <c r="B28" s="17">
        <v>20</v>
      </c>
      <c r="C28" s="3" t="s">
        <v>12</v>
      </c>
      <c r="D28" s="4">
        <v>190946.51682</v>
      </c>
      <c r="E28" s="5">
        <v>0.21806205110894528</v>
      </c>
      <c r="F28" s="4">
        <v>71.015</v>
      </c>
      <c r="G28" s="5">
        <v>0.0006609909334914249</v>
      </c>
      <c r="H28" s="11" t="s">
        <v>13</v>
      </c>
      <c r="I28" s="17">
        <v>20</v>
      </c>
      <c r="J28" s="3" t="s">
        <v>14</v>
      </c>
      <c r="K28" s="4">
        <v>40378.095</v>
      </c>
      <c r="L28" s="5">
        <f t="shared" si="0"/>
        <v>0.16532888300762222</v>
      </c>
      <c r="M28" s="4">
        <v>28475.337</v>
      </c>
      <c r="N28" s="5">
        <f t="shared" si="1"/>
        <v>0.9884952749921136</v>
      </c>
      <c r="O28" s="11" t="s">
        <v>15</v>
      </c>
      <c r="Q28" s="1" t="s">
        <v>14</v>
      </c>
    </row>
    <row r="29" spans="2:15" ht="24.75" customHeight="1">
      <c r="B29" s="22" t="s">
        <v>71</v>
      </c>
      <c r="C29" s="23"/>
      <c r="D29" s="18">
        <v>86248143.67329</v>
      </c>
      <c r="E29" s="19">
        <v>98.49588998507829</v>
      </c>
      <c r="F29" s="18">
        <v>10639170.315520003</v>
      </c>
      <c r="G29" s="19">
        <v>99.02689739392838</v>
      </c>
      <c r="H29" s="20" t="s">
        <v>27</v>
      </c>
      <c r="I29" s="22" t="s">
        <v>71</v>
      </c>
      <c r="J29" s="23"/>
      <c r="K29" s="18">
        <f>SUM(K9:K28)</f>
        <v>24168151.00485</v>
      </c>
      <c r="L29" s="19">
        <f t="shared" si="0"/>
        <v>98.95695698351774</v>
      </c>
      <c r="M29" s="18">
        <f>SUM(M9:M28)</f>
        <v>2445139.73739</v>
      </c>
      <c r="N29" s="19">
        <f t="shared" si="1"/>
        <v>84.88078919331043</v>
      </c>
      <c r="O29" s="20" t="s">
        <v>27</v>
      </c>
    </row>
    <row r="30" spans="2:15" ht="24.75" customHeight="1">
      <c r="B30" s="22" t="s">
        <v>17</v>
      </c>
      <c r="C30" s="23"/>
      <c r="D30" s="18">
        <v>1317077.2576099932</v>
      </c>
      <c r="E30" s="19">
        <v>1.5041100149217157</v>
      </c>
      <c r="F30" s="18">
        <v>104547.397049997</v>
      </c>
      <c r="G30" s="19">
        <v>0.9731026060716208</v>
      </c>
      <c r="H30" s="20" t="s">
        <v>18</v>
      </c>
      <c r="I30" s="22" t="s">
        <v>17</v>
      </c>
      <c r="J30" s="23"/>
      <c r="K30" s="18">
        <f>K31-K29</f>
        <v>254741.27232000604</v>
      </c>
      <c r="L30" s="19">
        <f t="shared" si="0"/>
        <v>1.0430430164822564</v>
      </c>
      <c r="M30" s="18">
        <f>M31-M29</f>
        <v>435535.33718000026</v>
      </c>
      <c r="N30" s="19">
        <f t="shared" si="1"/>
        <v>15.119210806689571</v>
      </c>
      <c r="O30" s="20" t="s">
        <v>18</v>
      </c>
    </row>
    <row r="31" spans="2:15" ht="24.75" customHeight="1">
      <c r="B31" s="22" t="s">
        <v>22</v>
      </c>
      <c r="C31" s="23"/>
      <c r="D31" s="18">
        <v>87565220.9309</v>
      </c>
      <c r="E31" s="18">
        <v>100.00000000000001</v>
      </c>
      <c r="F31" s="18">
        <v>10743717.71257</v>
      </c>
      <c r="G31" s="18">
        <v>100</v>
      </c>
      <c r="H31" s="20" t="s">
        <v>16</v>
      </c>
      <c r="I31" s="22" t="s">
        <v>22</v>
      </c>
      <c r="J31" s="23"/>
      <c r="K31" s="18">
        <v>24422892.277170006</v>
      </c>
      <c r="L31" s="18">
        <f t="shared" si="0"/>
        <v>100</v>
      </c>
      <c r="M31" s="18">
        <v>2880675.07457</v>
      </c>
      <c r="N31" s="18">
        <f t="shared" si="1"/>
        <v>100</v>
      </c>
      <c r="O31" s="20" t="s">
        <v>16</v>
      </c>
    </row>
    <row r="32" spans="1:11" ht="46.5" customHeight="1">
      <c r="A32" s="2"/>
      <c r="B32" s="21"/>
      <c r="C32" s="24"/>
      <c r="D32" s="24"/>
      <c r="E32" s="24"/>
      <c r="F32" s="24"/>
      <c r="G32" s="24"/>
      <c r="H32" s="24"/>
      <c r="I32" s="24"/>
      <c r="J32" s="24"/>
      <c r="K32" s="24"/>
    </row>
    <row r="33" ht="12.75" hidden="1">
      <c r="D33" s="6">
        <v>0</v>
      </c>
    </row>
    <row r="34" spans="4:13" ht="12.75" hidden="1">
      <c r="D34" s="6">
        <v>222303314.51040998</v>
      </c>
      <c r="M34" s="6">
        <v>98308938.64346999</v>
      </c>
    </row>
    <row r="35" ht="12.75" hidden="1">
      <c r="M35" s="6">
        <v>98308938.64346999</v>
      </c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</sheetData>
  <sheetProtection/>
  <mergeCells count="24">
    <mergeCell ref="B6:H6"/>
    <mergeCell ref="I6:O6"/>
    <mergeCell ref="B2:O2"/>
    <mergeCell ref="B3:O3"/>
    <mergeCell ref="B4:O4"/>
    <mergeCell ref="B5:C5"/>
    <mergeCell ref="N5:O5"/>
    <mergeCell ref="J7:J8"/>
    <mergeCell ref="L7:L8"/>
    <mergeCell ref="N7:N8"/>
    <mergeCell ref="O7:O8"/>
    <mergeCell ref="B29:C29"/>
    <mergeCell ref="I29:J29"/>
    <mergeCell ref="B7:B8"/>
    <mergeCell ref="C7:C8"/>
    <mergeCell ref="E7:E8"/>
    <mergeCell ref="G7:G8"/>
    <mergeCell ref="H7:H8"/>
    <mergeCell ref="I7:I8"/>
    <mergeCell ref="B30:C30"/>
    <mergeCell ref="I30:J30"/>
    <mergeCell ref="B31:C31"/>
    <mergeCell ref="I31:J31"/>
    <mergeCell ref="C32:K32"/>
  </mergeCells>
  <printOptions horizontalCentered="1" verticalCentered="1"/>
  <pageMargins left="0.5118110236220472" right="0.7480314960629921" top="0.5118110236220472" bottom="0.5118110236220472" header="0" footer="0"/>
  <pageSetup firstPageNumber="34" useFirstPageNumber="1" horizontalDpi="600" verticalDpi="600" orientation="landscape" paperSize="9" scale="6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mhn</dc:creator>
  <cp:keywords/>
  <dc:description/>
  <cp:lastModifiedBy>محمد الاشعري</cp:lastModifiedBy>
  <cp:lastPrinted>2020-05-20T12:43:20Z</cp:lastPrinted>
  <dcterms:created xsi:type="dcterms:W3CDTF">2010-07-11T17:51:19Z</dcterms:created>
  <dcterms:modified xsi:type="dcterms:W3CDTF">2022-09-28T07:42:21Z</dcterms:modified>
  <cp:category/>
  <cp:version/>
  <cp:contentType/>
  <cp:contentStatus/>
</cp:coreProperties>
</file>