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7" sheetId="1" r:id="rId1"/>
  </sheets>
  <definedNames>
    <definedName name="_xlnm.Print_Area" localSheetId="0">'7'!$A$1:$AE$30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<sst xmlns="http://schemas.openxmlformats.org/spreadsheetml/2006/main" count="81" uniqueCount="57">
  <si>
    <t xml:space="preserve">         </t>
  </si>
  <si>
    <t>جدول رقم (7) عدد المساكن في حضر وريف الجمهورية حسب  المحافظات (بالألف) *</t>
  </si>
  <si>
    <t>Table No. (7)  No. of dwellings in urban and rural areas of the Republic by governorate(000)*</t>
  </si>
  <si>
    <t xml:space="preserve">المحافظة </t>
  </si>
  <si>
    <t>Governorate</t>
  </si>
  <si>
    <t>الحضر
Urban</t>
  </si>
  <si>
    <t>الريف
Rural</t>
  </si>
  <si>
    <t>إجمالي 
Total</t>
  </si>
  <si>
    <t>إب</t>
  </si>
  <si>
    <t>Ibb</t>
  </si>
  <si>
    <t>أبين</t>
  </si>
  <si>
    <t>Abyan</t>
  </si>
  <si>
    <t>أمانة العاصمة</t>
  </si>
  <si>
    <t>Sana'a City</t>
  </si>
  <si>
    <t>البيضاء</t>
  </si>
  <si>
    <t>Al-Baida</t>
  </si>
  <si>
    <t>تعز</t>
  </si>
  <si>
    <t>Taiz</t>
  </si>
  <si>
    <t>الجوف</t>
  </si>
  <si>
    <t>Al-Jawf</t>
  </si>
  <si>
    <t>حجة</t>
  </si>
  <si>
    <t>Hajjah</t>
  </si>
  <si>
    <t>الحديدة</t>
  </si>
  <si>
    <t>Al-Hodeidah</t>
  </si>
  <si>
    <t>حضرموت</t>
  </si>
  <si>
    <t>Hadramout</t>
  </si>
  <si>
    <t>ذمار</t>
  </si>
  <si>
    <t>Dhamar</t>
  </si>
  <si>
    <t>شبوة</t>
  </si>
  <si>
    <t>Shabwah</t>
  </si>
  <si>
    <t>صعدة</t>
  </si>
  <si>
    <t>Sa'adah</t>
  </si>
  <si>
    <t>صنعاء</t>
  </si>
  <si>
    <t>Sana'a</t>
  </si>
  <si>
    <t>عدن</t>
  </si>
  <si>
    <t>Aden</t>
  </si>
  <si>
    <t>لحج</t>
  </si>
  <si>
    <t>Laheg</t>
  </si>
  <si>
    <t>مأرب</t>
  </si>
  <si>
    <t>Mareb</t>
  </si>
  <si>
    <t>المحويت</t>
  </si>
  <si>
    <t>Al-Mahweet</t>
  </si>
  <si>
    <t>المهرة</t>
  </si>
  <si>
    <t>Al-Maharah</t>
  </si>
  <si>
    <t>عمران</t>
  </si>
  <si>
    <t>Amran</t>
  </si>
  <si>
    <t>الضالع</t>
  </si>
  <si>
    <t>Al-Daleh</t>
  </si>
  <si>
    <t>ريمة</t>
  </si>
  <si>
    <t>Reymah</t>
  </si>
  <si>
    <t>الاجمالي</t>
  </si>
  <si>
    <t>Total</t>
  </si>
  <si>
    <t xml:space="preserve"> *الإسقاطات السكانية للجمهورية اليمنية للفترة (2005-2025) الجهاز المركزي للإحصاء</t>
  </si>
  <si>
    <t>* Population Projections of the Republic of Yemen (2005-2025) CSO</t>
  </si>
  <si>
    <t>الريف</t>
  </si>
  <si>
    <t>Rural</t>
  </si>
  <si>
    <t>* 2004 Census and 2005 and 2006 estimates</t>
  </si>
</sst>
</file>

<file path=xl/styles.xml><?xml version="1.0" encoding="utf-8"?>
<styleSheet xmlns="http://schemas.openxmlformats.org/spreadsheetml/2006/main">
  <numFmts count="12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* #,##0.00_-;\-* #,##0.00_-;_-* &quot;-&quot;??_-;_-@_-"/>
    <numFmt numFmtId="165" formatCode="_(* #,##0.00_);_(* \(#,##0.00\);_(* &quot;-&quot;??_);_(@_)"/>
    <numFmt numFmtId="166" formatCode="_-&quot;ر.س.&quot;\ * #,##0_-;_-&quot;ر.س.&quot;\ * #,##0\-;_-&quot;ر.س.&quot;\ * &quot;-&quot;_-;_-@_-"/>
    <numFmt numFmtId="167" formatCode="_-&quot;ر.س.&quot;\ * #,##0.00_-;_-&quot;ر.س.&quot;\ * #,##0.00\-;_-&quot;ر.س.&quot;\ * &quot;-&quot;??_-;_-@_-"/>
  </numFmts>
  <fonts count="53">
    <font>
      <sz val="10"/>
      <name val="Arial"/>
      <family val="0"/>
    </font>
    <font>
      <sz val="11"/>
      <color indexed="8"/>
      <name val="Arial"/>
      <family val="2"/>
    </font>
    <font>
      <b/>
      <sz val="19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sz val="10"/>
      <name val="MS Sans Serif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4" fillId="33" borderId="0" applyNumberFormat="0" applyBorder="0" applyAlignment="0" applyProtection="0"/>
    <xf numFmtId="0" fontId="15" fillId="34" borderId="1" applyNumberFormat="0" applyAlignment="0" applyProtection="0"/>
    <xf numFmtId="0" fontId="16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13" borderId="1" applyNumberFormat="0" applyAlignment="0" applyProtection="0"/>
    <xf numFmtId="0" fontId="23" fillId="0" borderId="6" applyNumberFormat="0" applyFill="0" applyAlignment="0" applyProtection="0"/>
    <xf numFmtId="0" fontId="24" fillId="13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4" borderId="7" applyNumberFormat="0" applyFont="0" applyAlignment="0" applyProtection="0"/>
    <xf numFmtId="0" fontId="26" fillId="34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8" fillId="36" borderId="10" applyNumberFormat="0" applyAlignment="0" applyProtection="0"/>
    <xf numFmtId="0" fontId="39" fillId="37" borderId="11" applyNumberFormat="0" applyAlignment="0" applyProtection="0"/>
    <xf numFmtId="0" fontId="40" fillId="0" borderId="12" applyNumberFormat="0" applyFill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41" fillId="44" borderId="0" applyNumberFormat="0" applyBorder="0" applyAlignment="0" applyProtection="0"/>
    <xf numFmtId="0" fontId="42" fillId="36" borderId="11" applyNumberFormat="0" applyAlignment="0" applyProtection="0"/>
    <xf numFmtId="0" fontId="43" fillId="45" borderId="13" applyNumberFormat="0" applyAlignment="0" applyProtection="0"/>
    <xf numFmtId="0" fontId="44" fillId="0" borderId="14" applyNumberFormat="0" applyFill="0" applyAlignment="0" applyProtection="0"/>
    <xf numFmtId="0" fontId="45" fillId="46" borderId="0" applyNumberFormat="0" applyBorder="0" applyAlignment="0" applyProtection="0"/>
    <xf numFmtId="0" fontId="0" fillId="0" borderId="0">
      <alignment/>
      <protection/>
    </xf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47" borderId="0" applyNumberFormat="0" applyBorder="0" applyAlignment="0" applyProtection="0"/>
    <xf numFmtId="0" fontId="0" fillId="48" borderId="18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0" fillId="49" borderId="0" xfId="384" applyFont="1" applyFill="1" applyAlignment="1">
      <alignment vertical="center" wrapText="1"/>
      <protection/>
    </xf>
    <xf numFmtId="0" fontId="0" fillId="49" borderId="0" xfId="384" applyFill="1" applyAlignment="1">
      <alignment vertical="center" wrapText="1"/>
      <protection/>
    </xf>
    <xf numFmtId="0" fontId="0" fillId="49" borderId="0" xfId="384" applyFill="1">
      <alignment/>
      <protection/>
    </xf>
    <xf numFmtId="0" fontId="3" fillId="49" borderId="0" xfId="384" applyFont="1" applyFill="1" applyAlignment="1">
      <alignment horizontal="center" vertical="center" wrapText="1"/>
      <protection/>
    </xf>
    <xf numFmtId="0" fontId="4" fillId="49" borderId="0" xfId="384" applyFont="1" applyFill="1" applyAlignment="1">
      <alignment horizontal="center" vertical="center" wrapText="1"/>
      <protection/>
    </xf>
    <xf numFmtId="0" fontId="6" fillId="49" borderId="0" xfId="384" applyFont="1" applyFill="1" applyAlignment="1">
      <alignment horizontal="center" vertical="center" wrapText="1"/>
      <protection/>
    </xf>
    <xf numFmtId="0" fontId="6" fillId="49" borderId="0" xfId="384" applyFont="1" applyFill="1" applyBorder="1" applyAlignment="1">
      <alignment horizontal="center" vertical="center" wrapText="1"/>
      <protection/>
    </xf>
    <xf numFmtId="0" fontId="6" fillId="49" borderId="0" xfId="385" applyFont="1" applyFill="1">
      <alignment/>
      <protection/>
    </xf>
    <xf numFmtId="0" fontId="6" fillId="49" borderId="0" xfId="385" applyFont="1" applyFill="1" applyAlignment="1">
      <alignment horizontal="center" vertical="center" wrapText="1"/>
      <protection/>
    </xf>
    <xf numFmtId="0" fontId="7" fillId="49" borderId="0" xfId="384" applyFont="1" applyFill="1">
      <alignment/>
      <protection/>
    </xf>
    <xf numFmtId="0" fontId="9" fillId="49" borderId="0" xfId="384" applyFont="1" applyFill="1" applyBorder="1" applyAlignment="1">
      <alignment horizontal="center" vertical="center" wrapText="1"/>
      <protection/>
    </xf>
    <xf numFmtId="0" fontId="4" fillId="49" borderId="0" xfId="384" applyFont="1" applyFill="1" applyBorder="1" applyAlignment="1">
      <alignment horizontal="center" vertical="center" wrapText="1"/>
      <protection/>
    </xf>
    <xf numFmtId="0" fontId="6" fillId="49" borderId="19" xfId="384" applyFont="1" applyFill="1" applyBorder="1" applyAlignment="1">
      <alignment horizontal="center" vertical="center" textRotation="90" wrapText="1"/>
      <protection/>
    </xf>
    <xf numFmtId="0" fontId="6" fillId="49" borderId="20" xfId="384" applyFont="1" applyFill="1" applyBorder="1" applyAlignment="1">
      <alignment horizontal="center" vertical="center" wrapText="1"/>
      <protection/>
    </xf>
    <xf numFmtId="3" fontId="6" fillId="49" borderId="20" xfId="0" applyNumberFormat="1" applyFont="1" applyFill="1" applyBorder="1" applyAlignment="1">
      <alignment horizontal="center" vertical="center" wrapText="1" readingOrder="1"/>
    </xf>
    <xf numFmtId="3" fontId="6" fillId="49" borderId="20" xfId="384" applyNumberFormat="1" applyFont="1" applyFill="1" applyBorder="1" applyAlignment="1">
      <alignment horizontal="center" vertical="center" wrapText="1"/>
      <protection/>
    </xf>
    <xf numFmtId="0" fontId="8" fillId="49" borderId="20" xfId="384" applyFont="1" applyFill="1" applyBorder="1" applyAlignment="1">
      <alignment horizontal="center" vertical="center" wrapText="1"/>
      <protection/>
    </xf>
    <xf numFmtId="3" fontId="9" fillId="49" borderId="0" xfId="384" applyNumberFormat="1" applyFont="1" applyFill="1" applyBorder="1" applyAlignment="1">
      <alignment horizontal="center" vertical="center" wrapText="1"/>
      <protection/>
    </xf>
    <xf numFmtId="0" fontId="0" fillId="49" borderId="0" xfId="384" applyFill="1" applyAlignment="1">
      <alignment horizontal="center" vertical="center"/>
      <protection/>
    </xf>
    <xf numFmtId="0" fontId="6" fillId="49" borderId="21" xfId="384" applyFont="1" applyFill="1" applyBorder="1" applyAlignment="1">
      <alignment horizontal="center" vertical="center" wrapText="1"/>
      <protection/>
    </xf>
    <xf numFmtId="3" fontId="6" fillId="49" borderId="21" xfId="0" applyNumberFormat="1" applyFont="1" applyFill="1" applyBorder="1" applyAlignment="1">
      <alignment horizontal="center" vertical="center" wrapText="1" readingOrder="1"/>
    </xf>
    <xf numFmtId="3" fontId="6" fillId="49" borderId="21" xfId="384" applyNumberFormat="1" applyFont="1" applyFill="1" applyBorder="1" applyAlignment="1">
      <alignment horizontal="center" vertical="center" wrapText="1"/>
      <protection/>
    </xf>
    <xf numFmtId="0" fontId="8" fillId="49" borderId="21" xfId="384" applyFont="1" applyFill="1" applyBorder="1" applyAlignment="1">
      <alignment horizontal="center" vertical="center" wrapText="1"/>
      <protection/>
    </xf>
    <xf numFmtId="0" fontId="6" fillId="49" borderId="22" xfId="384" applyFont="1" applyFill="1" applyBorder="1" applyAlignment="1">
      <alignment horizontal="center" vertical="center" wrapText="1"/>
      <protection/>
    </xf>
    <xf numFmtId="3" fontId="6" fillId="49" borderId="22" xfId="0" applyNumberFormat="1" applyFont="1" applyFill="1" applyBorder="1" applyAlignment="1">
      <alignment horizontal="center" vertical="center" wrapText="1" readingOrder="1"/>
    </xf>
    <xf numFmtId="3" fontId="6" fillId="49" borderId="22" xfId="384" applyNumberFormat="1" applyFont="1" applyFill="1" applyBorder="1" applyAlignment="1">
      <alignment horizontal="center" vertical="center" wrapText="1"/>
      <protection/>
    </xf>
    <xf numFmtId="0" fontId="8" fillId="49" borderId="22" xfId="384" applyFont="1" applyFill="1" applyBorder="1" applyAlignment="1">
      <alignment horizontal="center" vertical="center" wrapText="1"/>
      <protection/>
    </xf>
    <xf numFmtId="0" fontId="6" fillId="49" borderId="23" xfId="384" applyFont="1" applyFill="1" applyBorder="1" applyAlignment="1">
      <alignment horizontal="center" vertical="center" wrapText="1"/>
      <protection/>
    </xf>
    <xf numFmtId="3" fontId="6" fillId="49" borderId="23" xfId="0" applyNumberFormat="1" applyFont="1" applyFill="1" applyBorder="1" applyAlignment="1">
      <alignment horizontal="center" vertical="center" wrapText="1" readingOrder="1"/>
    </xf>
    <xf numFmtId="0" fontId="8" fillId="49" borderId="23" xfId="384" applyFont="1" applyFill="1" applyBorder="1" applyAlignment="1">
      <alignment horizontal="center" vertical="center" wrapText="1"/>
      <protection/>
    </xf>
    <xf numFmtId="0" fontId="0" fillId="49" borderId="0" xfId="384" applyFont="1" applyFill="1" applyBorder="1" applyAlignment="1">
      <alignment horizontal="center" vertical="center" wrapText="1"/>
      <protection/>
    </xf>
    <xf numFmtId="0" fontId="0" fillId="49" borderId="0" xfId="384" applyFill="1" applyAlignment="1">
      <alignment vertical="center"/>
      <protection/>
    </xf>
    <xf numFmtId="0" fontId="4" fillId="49" borderId="0" xfId="385" applyFont="1" applyFill="1" applyAlignment="1">
      <alignment horizontal="left" vertical="top" wrapText="1" readingOrder="1"/>
      <protection/>
    </xf>
    <xf numFmtId="0" fontId="4" fillId="49" borderId="0" xfId="384" applyFont="1" applyFill="1" applyBorder="1" applyAlignment="1">
      <alignment horizontal="center" vertical="center"/>
      <protection/>
    </xf>
    <xf numFmtId="0" fontId="0" fillId="49" borderId="0" xfId="384" applyFill="1" applyBorder="1" applyAlignment="1">
      <alignment vertical="center"/>
      <protection/>
    </xf>
    <xf numFmtId="2" fontId="10" fillId="49" borderId="0" xfId="384" applyNumberFormat="1" applyFont="1" applyFill="1" applyAlignment="1">
      <alignment horizontal="center" vertical="center" wrapText="1"/>
      <protection/>
    </xf>
    <xf numFmtId="0" fontId="0" fillId="49" borderId="0" xfId="384" applyFill="1" applyAlignment="1">
      <alignment/>
      <protection/>
    </xf>
    <xf numFmtId="0" fontId="4" fillId="49" borderId="19" xfId="384" applyFont="1" applyFill="1" applyBorder="1" applyAlignment="1">
      <alignment horizontal="center"/>
      <protection/>
    </xf>
    <xf numFmtId="0" fontId="4" fillId="49" borderId="24" xfId="384" applyFont="1" applyFill="1" applyBorder="1" applyAlignment="1">
      <alignment horizontal="center"/>
      <protection/>
    </xf>
    <xf numFmtId="3" fontId="4" fillId="49" borderId="23" xfId="384" applyNumberFormat="1" applyFont="1" applyFill="1" applyBorder="1" applyAlignment="1">
      <alignment horizontal="center" vertical="center"/>
      <protection/>
    </xf>
    <xf numFmtId="3" fontId="11" fillId="49" borderId="25" xfId="384" applyNumberFormat="1" applyFont="1" applyFill="1" applyBorder="1" applyAlignment="1">
      <alignment horizontal="center" vertical="center"/>
      <protection/>
    </xf>
    <xf numFmtId="0" fontId="12" fillId="49" borderId="26" xfId="384" applyFont="1" applyFill="1" applyBorder="1" applyAlignment="1">
      <alignment horizontal="right" readingOrder="2"/>
      <protection/>
    </xf>
    <xf numFmtId="0" fontId="12" fillId="49" borderId="0" xfId="384" applyFont="1" applyFill="1" applyBorder="1" applyAlignment="1">
      <alignment horizontal="right" readingOrder="2"/>
      <protection/>
    </xf>
    <xf numFmtId="0" fontId="12" fillId="49" borderId="0" xfId="384" applyFont="1" applyFill="1" applyBorder="1" applyAlignment="1">
      <alignment horizontal="left"/>
      <protection/>
    </xf>
    <xf numFmtId="0" fontId="12" fillId="49" borderId="0" xfId="384" applyFont="1" applyFill="1" applyBorder="1" applyAlignment="1">
      <alignment horizontal="right" vertical="center" readingOrder="2"/>
      <protection/>
    </xf>
    <xf numFmtId="0" fontId="6" fillId="49" borderId="0" xfId="384" applyFont="1" applyFill="1" applyAlignment="1">
      <alignment horizontal="center" vertical="center"/>
      <protection/>
    </xf>
    <xf numFmtId="0" fontId="11" fillId="49" borderId="0" xfId="384" applyFont="1" applyFill="1" applyAlignment="1">
      <alignment horizontal="center" vertical="center"/>
      <protection/>
    </xf>
    <xf numFmtId="0" fontId="4" fillId="49" borderId="27" xfId="384" applyFont="1" applyFill="1" applyBorder="1" applyAlignment="1">
      <alignment horizontal="center"/>
      <protection/>
    </xf>
    <xf numFmtId="0" fontId="4" fillId="49" borderId="28" xfId="384" applyFont="1" applyFill="1" applyBorder="1" applyAlignment="1">
      <alignment horizontal="center"/>
      <protection/>
    </xf>
    <xf numFmtId="0" fontId="6" fillId="49" borderId="29" xfId="386" applyFont="1" applyFill="1" applyBorder="1" applyAlignment="1">
      <alignment horizontal="center" vertical="center"/>
      <protection/>
    </xf>
    <xf numFmtId="0" fontId="6" fillId="49" borderId="30" xfId="386" applyFont="1" applyFill="1" applyBorder="1" applyAlignment="1">
      <alignment horizontal="center" vertical="center"/>
      <protection/>
    </xf>
    <xf numFmtId="0" fontId="6" fillId="49" borderId="31" xfId="386" applyFont="1" applyFill="1" applyBorder="1" applyAlignment="1">
      <alignment horizontal="center" vertical="center"/>
      <protection/>
    </xf>
    <xf numFmtId="0" fontId="8" fillId="49" borderId="19" xfId="384" applyFont="1" applyFill="1" applyBorder="1" applyAlignment="1">
      <alignment horizontal="center" vertical="center" wrapText="1"/>
      <protection/>
    </xf>
    <xf numFmtId="0" fontId="8" fillId="49" borderId="24" xfId="384" applyFont="1" applyFill="1" applyBorder="1" applyAlignment="1">
      <alignment horizontal="center" vertical="center" wrapText="1"/>
      <protection/>
    </xf>
    <xf numFmtId="0" fontId="6" fillId="49" borderId="32" xfId="385" applyFont="1" applyFill="1" applyBorder="1" applyAlignment="1">
      <alignment horizontal="right" vertical="top" wrapText="1" readingOrder="2"/>
      <protection/>
    </xf>
    <xf numFmtId="0" fontId="8" fillId="49" borderId="32" xfId="385" applyFont="1" applyFill="1" applyBorder="1" applyAlignment="1">
      <alignment horizontal="left" vertical="top" wrapText="1" readingOrder="1"/>
      <protection/>
    </xf>
    <xf numFmtId="0" fontId="0" fillId="49" borderId="0" xfId="384" applyFill="1" applyAlignment="1">
      <alignment horizontal="center"/>
      <protection/>
    </xf>
    <xf numFmtId="0" fontId="2" fillId="49" borderId="0" xfId="384" applyFont="1" applyFill="1" applyAlignment="1">
      <alignment horizontal="center" vertical="center" wrapText="1"/>
      <protection/>
    </xf>
    <xf numFmtId="0" fontId="5" fillId="49" borderId="0" xfId="384" applyFont="1" applyFill="1" applyAlignment="1">
      <alignment horizontal="center" vertical="center" wrapText="1"/>
      <protection/>
    </xf>
    <xf numFmtId="0" fontId="6" fillId="49" borderId="23" xfId="384" applyFont="1" applyFill="1" applyBorder="1" applyAlignment="1">
      <alignment horizontal="center" vertical="center" wrapText="1"/>
      <protection/>
    </xf>
  </cellXfs>
  <cellStyles count="4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rmal 10" xfId="74"/>
    <cellStyle name="Normal 10 2" xfId="75"/>
    <cellStyle name="Normal 10 3" xfId="76"/>
    <cellStyle name="Normal 10 4" xfId="77"/>
    <cellStyle name="Normal 10 5" xfId="78"/>
    <cellStyle name="Normal 10 6" xfId="79"/>
    <cellStyle name="Normal 10 7" xfId="80"/>
    <cellStyle name="Normal 11" xfId="81"/>
    <cellStyle name="Normal 12" xfId="82"/>
    <cellStyle name="Normal 13" xfId="83"/>
    <cellStyle name="Normal 14" xfId="84"/>
    <cellStyle name="Normal 15" xfId="85"/>
    <cellStyle name="Normal 16" xfId="86"/>
    <cellStyle name="Normal 17" xfId="87"/>
    <cellStyle name="Normal 18" xfId="88"/>
    <cellStyle name="Normal 19" xfId="89"/>
    <cellStyle name="Normal 2" xfId="90"/>
    <cellStyle name="Normal 2 10" xfId="91"/>
    <cellStyle name="Normal 2 11" xfId="92"/>
    <cellStyle name="Normal 2 2" xfId="93"/>
    <cellStyle name="Normal 2 2 2" xfId="94"/>
    <cellStyle name="Normal 2 2_تنوية" xfId="95"/>
    <cellStyle name="Normal 2 3" xfId="96"/>
    <cellStyle name="Normal 2 4" xfId="97"/>
    <cellStyle name="Normal 2 5" xfId="98"/>
    <cellStyle name="Normal 2 6" xfId="99"/>
    <cellStyle name="Normal 2 7" xfId="100"/>
    <cellStyle name="Normal 2 8" xfId="101"/>
    <cellStyle name="Normal 2 9" xfId="102"/>
    <cellStyle name="Normal 2_فصل الإعلام 2010م " xfId="103"/>
    <cellStyle name="Normal 20" xfId="104"/>
    <cellStyle name="Normal 21" xfId="105"/>
    <cellStyle name="Normal 22" xfId="106"/>
    <cellStyle name="Normal 23" xfId="107"/>
    <cellStyle name="Normal 24" xfId="108"/>
    <cellStyle name="Normal 25" xfId="109"/>
    <cellStyle name="Normal 26" xfId="110"/>
    <cellStyle name="Normal 27" xfId="111"/>
    <cellStyle name="Normal 28" xfId="112"/>
    <cellStyle name="Normal 29" xfId="113"/>
    <cellStyle name="Normal 3" xfId="114"/>
    <cellStyle name="Normal 3 10" xfId="115"/>
    <cellStyle name="Normal 3 10 10" xfId="116"/>
    <cellStyle name="Normal 3 10 11" xfId="117"/>
    <cellStyle name="Normal 3 10 12" xfId="118"/>
    <cellStyle name="Normal 3 10 13" xfId="119"/>
    <cellStyle name="Normal 3 10 14" xfId="120"/>
    <cellStyle name="Normal 3 10 15" xfId="121"/>
    <cellStyle name="Normal 3 10 16" xfId="122"/>
    <cellStyle name="Normal 3 10 17" xfId="123"/>
    <cellStyle name="Normal 3 10 18" xfId="124"/>
    <cellStyle name="Normal 3 10 19" xfId="125"/>
    <cellStyle name="Normal 3 10 2" xfId="126"/>
    <cellStyle name="Normal 3 10 3" xfId="127"/>
    <cellStyle name="Normal 3 10 4" xfId="128"/>
    <cellStyle name="Normal 3 10 5" xfId="129"/>
    <cellStyle name="Normal 3 10 6" xfId="130"/>
    <cellStyle name="Normal 3 10 7" xfId="131"/>
    <cellStyle name="Normal 3 10 8" xfId="132"/>
    <cellStyle name="Normal 3 10 9" xfId="133"/>
    <cellStyle name="Normal 3 10_تنوية" xfId="134"/>
    <cellStyle name="Normal 3 2" xfId="135"/>
    <cellStyle name="Normal 3 3" xfId="136"/>
    <cellStyle name="Normal 3 4" xfId="137"/>
    <cellStyle name="Normal 3 4 10" xfId="138"/>
    <cellStyle name="Normal 3 4 11" xfId="139"/>
    <cellStyle name="Normal 3 4 12" xfId="140"/>
    <cellStyle name="Normal 3 4 13" xfId="141"/>
    <cellStyle name="Normal 3 4 14" xfId="142"/>
    <cellStyle name="Normal 3 4 15" xfId="143"/>
    <cellStyle name="Normal 3 4 16" xfId="144"/>
    <cellStyle name="Normal 3 4 17" xfId="145"/>
    <cellStyle name="Normal 3 4 18" xfId="146"/>
    <cellStyle name="Normal 3 4 19" xfId="147"/>
    <cellStyle name="Normal 3 4 2" xfId="148"/>
    <cellStyle name="Normal 3 4 3" xfId="149"/>
    <cellStyle name="Normal 3 4 4" xfId="150"/>
    <cellStyle name="Normal 3 4 5" xfId="151"/>
    <cellStyle name="Normal 3 4 6" xfId="152"/>
    <cellStyle name="Normal 3 4 7" xfId="153"/>
    <cellStyle name="Normal 3 4 8" xfId="154"/>
    <cellStyle name="Normal 3 4 9" xfId="155"/>
    <cellStyle name="Normal 3 4_تنوية" xfId="156"/>
    <cellStyle name="Normal 3 5" xfId="157"/>
    <cellStyle name="Normal 3 5 10" xfId="158"/>
    <cellStyle name="Normal 3 5 11" xfId="159"/>
    <cellStyle name="Normal 3 5 12" xfId="160"/>
    <cellStyle name="Normal 3 5 13" xfId="161"/>
    <cellStyle name="Normal 3 5 14" xfId="162"/>
    <cellStyle name="Normal 3 5 15" xfId="163"/>
    <cellStyle name="Normal 3 5 16" xfId="164"/>
    <cellStyle name="Normal 3 5 17" xfId="165"/>
    <cellStyle name="Normal 3 5 18" xfId="166"/>
    <cellStyle name="Normal 3 5 19" xfId="167"/>
    <cellStyle name="Normal 3 5 2" xfId="168"/>
    <cellStyle name="Normal 3 5 3" xfId="169"/>
    <cellStyle name="Normal 3 5 4" xfId="170"/>
    <cellStyle name="Normal 3 5 5" xfId="171"/>
    <cellStyle name="Normal 3 5 6" xfId="172"/>
    <cellStyle name="Normal 3 5 7" xfId="173"/>
    <cellStyle name="Normal 3 5 8" xfId="174"/>
    <cellStyle name="Normal 3 5 9" xfId="175"/>
    <cellStyle name="Normal 3 5_تنوية" xfId="176"/>
    <cellStyle name="Normal 3 6" xfId="177"/>
    <cellStyle name="Normal 3 6 10" xfId="178"/>
    <cellStyle name="Normal 3 6 11" xfId="179"/>
    <cellStyle name="Normal 3 6 12" xfId="180"/>
    <cellStyle name="Normal 3 6 13" xfId="181"/>
    <cellStyle name="Normal 3 6 14" xfId="182"/>
    <cellStyle name="Normal 3 6 15" xfId="183"/>
    <cellStyle name="Normal 3 6 16" xfId="184"/>
    <cellStyle name="Normal 3 6 17" xfId="185"/>
    <cellStyle name="Normal 3 6 18" xfId="186"/>
    <cellStyle name="Normal 3 6 19" xfId="187"/>
    <cellStyle name="Normal 3 6 2" xfId="188"/>
    <cellStyle name="Normal 3 6 3" xfId="189"/>
    <cellStyle name="Normal 3 6 4" xfId="190"/>
    <cellStyle name="Normal 3 6 5" xfId="191"/>
    <cellStyle name="Normal 3 6 6" xfId="192"/>
    <cellStyle name="Normal 3 6 7" xfId="193"/>
    <cellStyle name="Normal 3 6 8" xfId="194"/>
    <cellStyle name="Normal 3 6 9" xfId="195"/>
    <cellStyle name="Normal 3 6_تنوية" xfId="196"/>
    <cellStyle name="Normal 3 7" xfId="197"/>
    <cellStyle name="Normal 3 7 10" xfId="198"/>
    <cellStyle name="Normal 3 7 11" xfId="199"/>
    <cellStyle name="Normal 3 7 12" xfId="200"/>
    <cellStyle name="Normal 3 7 13" xfId="201"/>
    <cellStyle name="Normal 3 7 14" xfId="202"/>
    <cellStyle name="Normal 3 7 15" xfId="203"/>
    <cellStyle name="Normal 3 7 16" xfId="204"/>
    <cellStyle name="Normal 3 7 17" xfId="205"/>
    <cellStyle name="Normal 3 7 18" xfId="206"/>
    <cellStyle name="Normal 3 7 19" xfId="207"/>
    <cellStyle name="Normal 3 7 2" xfId="208"/>
    <cellStyle name="Normal 3 7 3" xfId="209"/>
    <cellStyle name="Normal 3 7 4" xfId="210"/>
    <cellStyle name="Normal 3 7 5" xfId="211"/>
    <cellStyle name="Normal 3 7 6" xfId="212"/>
    <cellStyle name="Normal 3 7 7" xfId="213"/>
    <cellStyle name="Normal 3 7 8" xfId="214"/>
    <cellStyle name="Normal 3 7 9" xfId="215"/>
    <cellStyle name="Normal 3 7_تنوية" xfId="216"/>
    <cellStyle name="Normal 3 8" xfId="217"/>
    <cellStyle name="Normal 3 8 10" xfId="218"/>
    <cellStyle name="Normal 3 8 11" xfId="219"/>
    <cellStyle name="Normal 3 8 12" xfId="220"/>
    <cellStyle name="Normal 3 8 13" xfId="221"/>
    <cellStyle name="Normal 3 8 14" xfId="222"/>
    <cellStyle name="Normal 3 8 15" xfId="223"/>
    <cellStyle name="Normal 3 8 16" xfId="224"/>
    <cellStyle name="Normal 3 8 17" xfId="225"/>
    <cellStyle name="Normal 3 8 18" xfId="226"/>
    <cellStyle name="Normal 3 8 19" xfId="227"/>
    <cellStyle name="Normal 3 8 2" xfId="228"/>
    <cellStyle name="Normal 3 8 3" xfId="229"/>
    <cellStyle name="Normal 3 8 4" xfId="230"/>
    <cellStyle name="Normal 3 8 5" xfId="231"/>
    <cellStyle name="Normal 3 8 6" xfId="232"/>
    <cellStyle name="Normal 3 8 7" xfId="233"/>
    <cellStyle name="Normal 3 8 8" xfId="234"/>
    <cellStyle name="Normal 3 8 9" xfId="235"/>
    <cellStyle name="Normal 3 8_تنوية" xfId="236"/>
    <cellStyle name="Normal 3 9" xfId="237"/>
    <cellStyle name="Normal 3 9 10" xfId="238"/>
    <cellStyle name="Normal 3 9 11" xfId="239"/>
    <cellStyle name="Normal 3 9 12" xfId="240"/>
    <cellStyle name="Normal 3 9 13" xfId="241"/>
    <cellStyle name="Normal 3 9 14" xfId="242"/>
    <cellStyle name="Normal 3 9 15" xfId="243"/>
    <cellStyle name="Normal 3 9 16" xfId="244"/>
    <cellStyle name="Normal 3 9 17" xfId="245"/>
    <cellStyle name="Normal 3 9 18" xfId="246"/>
    <cellStyle name="Normal 3 9 19" xfId="247"/>
    <cellStyle name="Normal 3 9 2" xfId="248"/>
    <cellStyle name="Normal 3 9 3" xfId="249"/>
    <cellStyle name="Normal 3 9 4" xfId="250"/>
    <cellStyle name="Normal 3 9 5" xfId="251"/>
    <cellStyle name="Normal 3 9 6" xfId="252"/>
    <cellStyle name="Normal 3 9 7" xfId="253"/>
    <cellStyle name="Normal 3 9 8" xfId="254"/>
    <cellStyle name="Normal 3 9 9" xfId="255"/>
    <cellStyle name="Normal 3 9_تنوية" xfId="256"/>
    <cellStyle name="Normal 3_فصل الإعلام 2010م " xfId="257"/>
    <cellStyle name="Normal 30" xfId="258"/>
    <cellStyle name="Normal 31" xfId="259"/>
    <cellStyle name="Normal 32" xfId="260"/>
    <cellStyle name="Normal 33" xfId="261"/>
    <cellStyle name="Normal 34" xfId="262"/>
    <cellStyle name="Normal 35" xfId="263"/>
    <cellStyle name="Normal 36" xfId="264"/>
    <cellStyle name="Normal 37" xfId="265"/>
    <cellStyle name="Normal 38" xfId="266"/>
    <cellStyle name="Normal 39" xfId="267"/>
    <cellStyle name="Normal 4" xfId="268"/>
    <cellStyle name="Normal 4 2" xfId="269"/>
    <cellStyle name="Normal 4 2 10" xfId="270"/>
    <cellStyle name="Normal 4 2 11" xfId="271"/>
    <cellStyle name="Normal 4 2 12" xfId="272"/>
    <cellStyle name="Normal 4 2 13" xfId="273"/>
    <cellStyle name="Normal 4 2 14" xfId="274"/>
    <cellStyle name="Normal 4 2 15" xfId="275"/>
    <cellStyle name="Normal 4 2 16" xfId="276"/>
    <cellStyle name="Normal 4 2 17" xfId="277"/>
    <cellStyle name="Normal 4 2 18" xfId="278"/>
    <cellStyle name="Normal 4 2 19" xfId="279"/>
    <cellStyle name="Normal 4 2 2" xfId="280"/>
    <cellStyle name="Normal 4 2 3" xfId="281"/>
    <cellStyle name="Normal 4 2 4" xfId="282"/>
    <cellStyle name="Normal 4 2 5" xfId="283"/>
    <cellStyle name="Normal 4 2 6" xfId="284"/>
    <cellStyle name="Normal 4 2 7" xfId="285"/>
    <cellStyle name="Normal 4 2 8" xfId="286"/>
    <cellStyle name="Normal 4 2 9" xfId="287"/>
    <cellStyle name="Normal 4 2_تنوية" xfId="288"/>
    <cellStyle name="Normal 4 3" xfId="289"/>
    <cellStyle name="Normal 4 3 10" xfId="290"/>
    <cellStyle name="Normal 4 3 11" xfId="291"/>
    <cellStyle name="Normal 4 3 12" xfId="292"/>
    <cellStyle name="Normal 4 3 13" xfId="293"/>
    <cellStyle name="Normal 4 3 14" xfId="294"/>
    <cellStyle name="Normal 4 3 15" xfId="295"/>
    <cellStyle name="Normal 4 3 16" xfId="296"/>
    <cellStyle name="Normal 4 3 17" xfId="297"/>
    <cellStyle name="Normal 4 3 18" xfId="298"/>
    <cellStyle name="Normal 4 3 19" xfId="299"/>
    <cellStyle name="Normal 4 3 2" xfId="300"/>
    <cellStyle name="Normal 4 3 3" xfId="301"/>
    <cellStyle name="Normal 4 3 4" xfId="302"/>
    <cellStyle name="Normal 4 3 5" xfId="303"/>
    <cellStyle name="Normal 4 3 6" xfId="304"/>
    <cellStyle name="Normal 4 3 7" xfId="305"/>
    <cellStyle name="Normal 4 3 8" xfId="306"/>
    <cellStyle name="Normal 4 3 9" xfId="307"/>
    <cellStyle name="Normal 4 3_تنوية" xfId="308"/>
    <cellStyle name="Normal 40" xfId="309"/>
    <cellStyle name="Normal 41" xfId="310"/>
    <cellStyle name="Normal 42" xfId="311"/>
    <cellStyle name="Normal 43" xfId="312"/>
    <cellStyle name="Normal 43 2" xfId="313"/>
    <cellStyle name="Normal 43 3" xfId="314"/>
    <cellStyle name="Normal 43 4" xfId="315"/>
    <cellStyle name="Normal 43 5" xfId="316"/>
    <cellStyle name="Normal 43 6" xfId="317"/>
    <cellStyle name="Normal 44" xfId="318"/>
    <cellStyle name="Normal 45" xfId="319"/>
    <cellStyle name="Normal 46" xfId="320"/>
    <cellStyle name="Normal 47" xfId="321"/>
    <cellStyle name="Normal 48" xfId="322"/>
    <cellStyle name="Normal 5" xfId="323"/>
    <cellStyle name="Normal 5 2" xfId="324"/>
    <cellStyle name="Normal 5 2 10" xfId="325"/>
    <cellStyle name="Normal 5 2 11" xfId="326"/>
    <cellStyle name="Normal 5 2 12" xfId="327"/>
    <cellStyle name="Normal 5 2 13" xfId="328"/>
    <cellStyle name="Normal 5 2 14" xfId="329"/>
    <cellStyle name="Normal 5 2 15" xfId="330"/>
    <cellStyle name="Normal 5 2 16" xfId="331"/>
    <cellStyle name="Normal 5 2 17" xfId="332"/>
    <cellStyle name="Normal 5 2 18" xfId="333"/>
    <cellStyle name="Normal 5 2 19" xfId="334"/>
    <cellStyle name="Normal 5 2 2" xfId="335"/>
    <cellStyle name="Normal 5 2 3" xfId="336"/>
    <cellStyle name="Normal 5 2 4" xfId="337"/>
    <cellStyle name="Normal 5 2 5" xfId="338"/>
    <cellStyle name="Normal 5 2 6" xfId="339"/>
    <cellStyle name="Normal 5 2 7" xfId="340"/>
    <cellStyle name="Normal 5 2 8" xfId="341"/>
    <cellStyle name="Normal 5 2 9" xfId="342"/>
    <cellStyle name="Normal 5 2_تنوية" xfId="343"/>
    <cellStyle name="Normal 6" xfId="344"/>
    <cellStyle name="Normal 7" xfId="345"/>
    <cellStyle name="Normal 8" xfId="346"/>
    <cellStyle name="Normal 8 10" xfId="347"/>
    <cellStyle name="Normal 8 11" xfId="348"/>
    <cellStyle name="Normal 8 12" xfId="349"/>
    <cellStyle name="Normal 8 13" xfId="350"/>
    <cellStyle name="Normal 8 14" xfId="351"/>
    <cellStyle name="Normal 8 15" xfId="352"/>
    <cellStyle name="Normal 8 16" xfId="353"/>
    <cellStyle name="Normal 8 17" xfId="354"/>
    <cellStyle name="Normal 8 18" xfId="355"/>
    <cellStyle name="Normal 8 19" xfId="356"/>
    <cellStyle name="Normal 8 2" xfId="357"/>
    <cellStyle name="Normal 8 20" xfId="358"/>
    <cellStyle name="Normal 8 21" xfId="359"/>
    <cellStyle name="Normal 8 22" xfId="360"/>
    <cellStyle name="Normal 8 23" xfId="361"/>
    <cellStyle name="Normal 8 24" xfId="362"/>
    <cellStyle name="Normal 8 25" xfId="363"/>
    <cellStyle name="Normal 8 26" xfId="364"/>
    <cellStyle name="Normal 8 27" xfId="365"/>
    <cellStyle name="Normal 8 28" xfId="366"/>
    <cellStyle name="Normal 8 29" xfId="367"/>
    <cellStyle name="Normal 8 3" xfId="368"/>
    <cellStyle name="Normal 8 30" xfId="369"/>
    <cellStyle name="Normal 8 31" xfId="370"/>
    <cellStyle name="Normal 8 32" xfId="371"/>
    <cellStyle name="Normal 8 33" xfId="372"/>
    <cellStyle name="Normal 8 34" xfId="373"/>
    <cellStyle name="Normal 8 35" xfId="374"/>
    <cellStyle name="Normal 8 36" xfId="375"/>
    <cellStyle name="Normal 8 37" xfId="376"/>
    <cellStyle name="Normal 8 4" xfId="377"/>
    <cellStyle name="Normal 8 5" xfId="378"/>
    <cellStyle name="Normal 8 6" xfId="379"/>
    <cellStyle name="Normal 8 7" xfId="380"/>
    <cellStyle name="Normal 8 8" xfId="381"/>
    <cellStyle name="Normal 8 9" xfId="382"/>
    <cellStyle name="Normal 9" xfId="383"/>
    <cellStyle name="Normal_الحضر 2" xfId="384"/>
    <cellStyle name="Normal_مؤشرات التعداد 2" xfId="385"/>
    <cellStyle name="Normal_مؤشرات التعداد 3" xfId="386"/>
    <cellStyle name="Note" xfId="387"/>
    <cellStyle name="Output" xfId="388"/>
    <cellStyle name="Percent" xfId="389"/>
    <cellStyle name="Style 1" xfId="390"/>
    <cellStyle name="Title" xfId="391"/>
    <cellStyle name="Total" xfId="392"/>
    <cellStyle name="Warning Text" xfId="393"/>
    <cellStyle name="إخراج" xfId="394"/>
    <cellStyle name="إدخال" xfId="395"/>
    <cellStyle name="الإجمالي" xfId="396"/>
    <cellStyle name="تمييز1" xfId="397"/>
    <cellStyle name="تمييز2" xfId="398"/>
    <cellStyle name="تمييز3" xfId="399"/>
    <cellStyle name="تمييز4" xfId="400"/>
    <cellStyle name="تمييز5" xfId="401"/>
    <cellStyle name="تمييز6" xfId="402"/>
    <cellStyle name="جيد" xfId="403"/>
    <cellStyle name="حساب" xfId="404"/>
    <cellStyle name="خلية تدقيق" xfId="405"/>
    <cellStyle name="خلية مرتبطة" xfId="406"/>
    <cellStyle name="سيئ" xfId="407"/>
    <cellStyle name="عادي_Book2" xfId="408"/>
    <cellStyle name="عملة [0]_Book2" xfId="409"/>
    <cellStyle name="عملة_Book2" xfId="410"/>
    <cellStyle name="عنوان" xfId="411"/>
    <cellStyle name="عنوان 1" xfId="412"/>
    <cellStyle name="عنوان 2" xfId="413"/>
    <cellStyle name="عنوان 3" xfId="414"/>
    <cellStyle name="عنوان 4" xfId="415"/>
    <cellStyle name="فاصلة [0]_Book2" xfId="416"/>
    <cellStyle name="فاصلة_Book2" xfId="417"/>
    <cellStyle name="محايد" xfId="418"/>
    <cellStyle name="ملاحظة" xfId="419"/>
    <cellStyle name="نص تحذير" xfId="420"/>
    <cellStyle name="نص توضيحي" xfId="421"/>
    <cellStyle name="نمط 1" xfId="4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73"/>
  <sheetViews>
    <sheetView showGridLines="0" rightToLeft="1" tabSelected="1" zoomScale="60" zoomScaleNormal="60" zoomScalePageLayoutView="0" workbookViewId="0" topLeftCell="A1">
      <selection activeCell="B2" sqref="B2:AD2"/>
    </sheetView>
  </sheetViews>
  <sheetFormatPr defaultColWidth="0" defaultRowHeight="12.75" customHeight="1"/>
  <cols>
    <col min="1" max="1" width="5.28125" style="3" customWidth="1"/>
    <col min="2" max="2" width="15.28125" style="3" customWidth="1"/>
    <col min="3" max="3" width="7.7109375" style="3" hidden="1" customWidth="1"/>
    <col min="4" max="5" width="8.28125" style="3" hidden="1" customWidth="1"/>
    <col min="6" max="6" width="8.00390625" style="3" hidden="1" customWidth="1"/>
    <col min="7" max="8" width="8.28125" style="3" hidden="1" customWidth="1"/>
    <col min="9" max="9" width="8.00390625" style="3" customWidth="1"/>
    <col min="10" max="11" width="8.28125" style="3" customWidth="1"/>
    <col min="12" max="12" width="8.00390625" style="3" customWidth="1"/>
    <col min="13" max="14" width="8.28125" style="3" customWidth="1"/>
    <col min="15" max="15" width="8.00390625" style="3" customWidth="1"/>
    <col min="16" max="17" width="8.28125" style="3" customWidth="1"/>
    <col min="18" max="18" width="8.00390625" style="3" customWidth="1"/>
    <col min="19" max="20" width="8.28125" style="3" customWidth="1"/>
    <col min="21" max="21" width="8.00390625" style="3" customWidth="1"/>
    <col min="22" max="23" width="8.28125" style="3" customWidth="1"/>
    <col min="24" max="24" width="8.00390625" style="3" customWidth="1"/>
    <col min="25" max="26" width="8.28125" style="3" customWidth="1"/>
    <col min="27" max="27" width="8.00390625" style="3" customWidth="1"/>
    <col min="28" max="29" width="8.28125" style="3" customWidth="1"/>
    <col min="30" max="30" width="17.7109375" style="3" customWidth="1"/>
    <col min="31" max="31" width="7.140625" style="3" customWidth="1"/>
    <col min="32" max="190" width="15.7109375" style="3" customWidth="1"/>
    <col min="191" max="191" width="3.7109375" style="3" customWidth="1"/>
    <col min="192" max="16384" width="0" style="3" hidden="1" customWidth="1"/>
  </cols>
  <sheetData>
    <row r="1" spans="1:191" ht="52.5" customHeight="1">
      <c r="A1" s="57"/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</row>
    <row r="2" spans="1:191" ht="21" customHeight="1">
      <c r="A2" s="57"/>
      <c r="B2" s="58" t="s">
        <v>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5"/>
    </row>
    <row r="3" spans="1:191" ht="21" customHeight="1">
      <c r="A3" s="57"/>
      <c r="B3" s="59" t="s">
        <v>2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5"/>
    </row>
    <row r="4" spans="1:191" s="10" customFormat="1" ht="19.5" customHeight="1">
      <c r="A4" s="57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9"/>
    </row>
    <row r="5" spans="1:191" ht="32.25" customHeight="1">
      <c r="A5" s="57"/>
      <c r="B5" s="60" t="s">
        <v>3</v>
      </c>
      <c r="C5" s="50">
        <v>2010</v>
      </c>
      <c r="D5" s="51"/>
      <c r="E5" s="52"/>
      <c r="F5" s="50">
        <v>2011</v>
      </c>
      <c r="G5" s="51"/>
      <c r="H5" s="52"/>
      <c r="I5" s="50">
        <v>2012</v>
      </c>
      <c r="J5" s="51"/>
      <c r="K5" s="52"/>
      <c r="L5" s="50">
        <v>2013</v>
      </c>
      <c r="M5" s="51"/>
      <c r="N5" s="52"/>
      <c r="O5" s="50">
        <v>2014</v>
      </c>
      <c r="P5" s="51"/>
      <c r="Q5" s="52"/>
      <c r="R5" s="50">
        <v>2015</v>
      </c>
      <c r="S5" s="51"/>
      <c r="T5" s="52"/>
      <c r="U5" s="50">
        <v>2016</v>
      </c>
      <c r="V5" s="51"/>
      <c r="W5" s="52"/>
      <c r="X5" s="50">
        <v>2017</v>
      </c>
      <c r="Y5" s="51"/>
      <c r="Z5" s="52"/>
      <c r="AA5" s="50">
        <v>2018</v>
      </c>
      <c r="AB5" s="51"/>
      <c r="AC5" s="52"/>
      <c r="AD5" s="53" t="s">
        <v>4</v>
      </c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2"/>
    </row>
    <row r="6" spans="1:191" ht="54" customHeight="1">
      <c r="A6" s="57"/>
      <c r="B6" s="60"/>
      <c r="C6" s="13" t="s">
        <v>5</v>
      </c>
      <c r="D6" s="13" t="s">
        <v>6</v>
      </c>
      <c r="E6" s="13" t="s">
        <v>7</v>
      </c>
      <c r="F6" s="13" t="s">
        <v>5</v>
      </c>
      <c r="G6" s="13" t="s">
        <v>6</v>
      </c>
      <c r="H6" s="13" t="s">
        <v>7</v>
      </c>
      <c r="I6" s="13" t="s">
        <v>5</v>
      </c>
      <c r="J6" s="13" t="s">
        <v>6</v>
      </c>
      <c r="K6" s="13" t="s">
        <v>7</v>
      </c>
      <c r="L6" s="13" t="s">
        <v>5</v>
      </c>
      <c r="M6" s="13" t="s">
        <v>6</v>
      </c>
      <c r="N6" s="13" t="s">
        <v>7</v>
      </c>
      <c r="O6" s="13" t="s">
        <v>5</v>
      </c>
      <c r="P6" s="13" t="s">
        <v>6</v>
      </c>
      <c r="Q6" s="13" t="s">
        <v>7</v>
      </c>
      <c r="R6" s="13" t="s">
        <v>5</v>
      </c>
      <c r="S6" s="13" t="s">
        <v>6</v>
      </c>
      <c r="T6" s="13" t="s">
        <v>7</v>
      </c>
      <c r="U6" s="13" t="s">
        <v>5</v>
      </c>
      <c r="V6" s="13" t="s">
        <v>6</v>
      </c>
      <c r="W6" s="13" t="s">
        <v>7</v>
      </c>
      <c r="X6" s="13" t="s">
        <v>5</v>
      </c>
      <c r="Y6" s="13" t="s">
        <v>6</v>
      </c>
      <c r="Z6" s="13" t="s">
        <v>7</v>
      </c>
      <c r="AA6" s="13" t="s">
        <v>5</v>
      </c>
      <c r="AB6" s="13" t="s">
        <v>6</v>
      </c>
      <c r="AC6" s="13" t="s">
        <v>7</v>
      </c>
      <c r="AD6" s="54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2"/>
    </row>
    <row r="7" spans="1:191" s="19" customFormat="1" ht="25.5" customHeight="1">
      <c r="A7" s="57"/>
      <c r="B7" s="14" t="s">
        <v>8</v>
      </c>
      <c r="C7" s="15">
        <v>63.30066025603483</v>
      </c>
      <c r="D7" s="15">
        <v>303.107745260536</v>
      </c>
      <c r="E7" s="16">
        <f>C7+D7</f>
        <v>366.40840551657084</v>
      </c>
      <c r="F7" s="15">
        <v>65.08463485908229</v>
      </c>
      <c r="G7" s="15">
        <v>311.6500972256602</v>
      </c>
      <c r="H7" s="16">
        <f>SUM(F7:G7)</f>
        <v>376.7347320847425</v>
      </c>
      <c r="I7" s="15">
        <v>66.98151303601877</v>
      </c>
      <c r="J7" s="15">
        <v>320.7330746372635</v>
      </c>
      <c r="K7" s="16">
        <f>I7+J7</f>
        <v>387.71458767328227</v>
      </c>
      <c r="L7" s="15">
        <v>68.91552682290924</v>
      </c>
      <c r="M7" s="15">
        <v>329.9938715369494</v>
      </c>
      <c r="N7" s="16">
        <f>L7+M7</f>
        <v>398.90939835985864</v>
      </c>
      <c r="O7" s="15">
        <v>70.88438995594046</v>
      </c>
      <c r="P7" s="15">
        <v>339.4215404201156</v>
      </c>
      <c r="Q7" s="16">
        <f>O7+P7</f>
        <v>410.30593037605604</v>
      </c>
      <c r="R7" s="15">
        <v>72.88120949222824</v>
      </c>
      <c r="S7" s="15">
        <v>348.9830752427902</v>
      </c>
      <c r="T7" s="16">
        <f>R7+S7</f>
        <v>421.8642847350185</v>
      </c>
      <c r="U7" s="15">
        <v>74.89960691089993</v>
      </c>
      <c r="V7" s="15">
        <v>358.6479332101278</v>
      </c>
      <c r="W7" s="16">
        <f>U7+V7</f>
        <v>433.54754012102774</v>
      </c>
      <c r="X7" s="15">
        <v>76.93269599312998</v>
      </c>
      <c r="Y7" s="15">
        <v>368.3831404755183</v>
      </c>
      <c r="Z7" s="16">
        <f>X7+Y7</f>
        <v>445.3158364686483</v>
      </c>
      <c r="AA7" s="15">
        <v>78.97365563506452</v>
      </c>
      <c r="AB7" s="15">
        <v>378.1560349877133</v>
      </c>
      <c r="AC7" s="16">
        <f>AA7+AB7</f>
        <v>457.12969062277784</v>
      </c>
      <c r="AD7" s="17" t="s">
        <v>9</v>
      </c>
      <c r="AE7" s="11"/>
      <c r="AF7" s="18"/>
      <c r="AG7" s="18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</row>
    <row r="8" spans="1:191" s="19" customFormat="1" ht="25.5" customHeight="1">
      <c r="A8" s="57"/>
      <c r="B8" s="20" t="s">
        <v>10</v>
      </c>
      <c r="C8" s="21">
        <v>18.34675710149514</v>
      </c>
      <c r="D8" s="21">
        <v>51.29960155950302</v>
      </c>
      <c r="E8" s="22">
        <f aca="true" t="shared" si="0" ref="E8:E27">C8+D8</f>
        <v>69.64635866099816</v>
      </c>
      <c r="F8" s="21">
        <v>18.902883390607894</v>
      </c>
      <c r="G8" s="21">
        <v>52.85459337034048</v>
      </c>
      <c r="H8" s="22">
        <f aca="true" t="shared" si="1" ref="H8:H27">SUM(F8:G8)</f>
        <v>71.75747676094838</v>
      </c>
      <c r="I8" s="21">
        <v>19.453674053273446</v>
      </c>
      <c r="J8" s="21">
        <v>54.39466616800862</v>
      </c>
      <c r="K8" s="22">
        <f aca="true" t="shared" si="2" ref="K8:K27">I8+J8</f>
        <v>73.84834022128206</v>
      </c>
      <c r="L8" s="21">
        <v>20.015290008152192</v>
      </c>
      <c r="M8" s="21">
        <v>55.9650077033196</v>
      </c>
      <c r="N8" s="22">
        <f aca="true" t="shared" si="3" ref="N8:N27">L8+M8</f>
        <v>75.98029771147179</v>
      </c>
      <c r="O8" s="21">
        <v>20.587027396169287</v>
      </c>
      <c r="P8" s="21">
        <v>57.563649906935964</v>
      </c>
      <c r="Q8" s="22">
        <f aca="true" t="shared" si="4" ref="Q8:Q27">O8+P8</f>
        <v>78.15067730310525</v>
      </c>
      <c r="R8" s="21">
        <v>21.166896416660155</v>
      </c>
      <c r="S8" s="21">
        <v>59.18502907183788</v>
      </c>
      <c r="T8" s="22">
        <f aca="true" t="shared" si="5" ref="T8:T27">R8+S8</f>
        <v>80.35192548849804</v>
      </c>
      <c r="U8" s="21">
        <v>21.753039690310604</v>
      </c>
      <c r="V8" s="21">
        <v>60.823951756032606</v>
      </c>
      <c r="W8" s="22">
        <f aca="true" t="shared" si="6" ref="W8:W27">U8+V8</f>
        <v>82.57699144634321</v>
      </c>
      <c r="X8" s="21">
        <v>22.34345643229997</v>
      </c>
      <c r="Y8" s="21">
        <v>62.47482353956138</v>
      </c>
      <c r="Z8" s="22">
        <f aca="true" t="shared" si="7" ref="Z8:Z27">X8+Y8</f>
        <v>84.81827997186134</v>
      </c>
      <c r="AA8" s="21">
        <v>22.936164600241437</v>
      </c>
      <c r="AB8" s="21">
        <v>64.13210240842383</v>
      </c>
      <c r="AC8" s="22">
        <f aca="true" t="shared" si="8" ref="AC8:AC27">AA8+AB8</f>
        <v>87.06826700866527</v>
      </c>
      <c r="AD8" s="23" t="s">
        <v>11</v>
      </c>
      <c r="AE8" s="11"/>
      <c r="AF8" s="18"/>
      <c r="AG8" s="18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</row>
    <row r="9" spans="1:191" s="19" customFormat="1" ht="25.5" customHeight="1">
      <c r="A9" s="57"/>
      <c r="B9" s="20" t="s">
        <v>12</v>
      </c>
      <c r="C9" s="21">
        <v>313.12047011260375</v>
      </c>
      <c r="D9" s="21">
        <v>5.937433176414447</v>
      </c>
      <c r="E9" s="22">
        <f t="shared" si="0"/>
        <v>319.0579032890182</v>
      </c>
      <c r="F9" s="21">
        <v>322.9263170187272</v>
      </c>
      <c r="G9" s="21">
        <v>6.123372986489212</v>
      </c>
      <c r="H9" s="22">
        <f t="shared" si="1"/>
        <v>329.0496900052164</v>
      </c>
      <c r="I9" s="21">
        <v>332.33108033440504</v>
      </c>
      <c r="J9" s="21">
        <v>6.301707394670032</v>
      </c>
      <c r="K9" s="22">
        <f t="shared" si="2"/>
        <v>338.63278772907506</v>
      </c>
      <c r="L9" s="21">
        <v>341.922196971087</v>
      </c>
      <c r="M9" s="21">
        <v>6.483575460009281</v>
      </c>
      <c r="N9" s="22">
        <f t="shared" si="3"/>
        <v>348.40577243109624</v>
      </c>
      <c r="O9" s="21">
        <v>351.6862206917492</v>
      </c>
      <c r="P9" s="21">
        <v>6.6687222131216215</v>
      </c>
      <c r="Q9" s="22">
        <f t="shared" si="4"/>
        <v>358.3549429048708</v>
      </c>
      <c r="R9" s="21">
        <v>361.58959255829325</v>
      </c>
      <c r="S9" s="21">
        <v>6.856511304833325</v>
      </c>
      <c r="T9" s="22">
        <f t="shared" si="5"/>
        <v>368.44610386312655</v>
      </c>
      <c r="U9" s="21">
        <v>371.6004097523946</v>
      </c>
      <c r="V9" s="21">
        <v>7.046337789540322</v>
      </c>
      <c r="W9" s="22">
        <f t="shared" si="6"/>
        <v>378.64674754193493</v>
      </c>
      <c r="X9" s="21">
        <v>381.68446404333577</v>
      </c>
      <c r="Y9" s="21">
        <v>7.237553006093449</v>
      </c>
      <c r="Z9" s="22">
        <f t="shared" si="7"/>
        <v>388.9220170494292</v>
      </c>
      <c r="AA9" s="21">
        <v>391.8078613458043</v>
      </c>
      <c r="AB9" s="21">
        <v>7.4295142502116835</v>
      </c>
      <c r="AC9" s="22">
        <f t="shared" si="8"/>
        <v>399.237375596016</v>
      </c>
      <c r="AD9" s="23" t="s">
        <v>13</v>
      </c>
      <c r="AE9" s="11"/>
      <c r="AF9" s="18"/>
      <c r="AG9" s="18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</row>
    <row r="10" spans="1:191" s="19" customFormat="1" ht="25.5" customHeight="1">
      <c r="A10" s="57"/>
      <c r="B10" s="20" t="s">
        <v>14</v>
      </c>
      <c r="C10" s="21">
        <v>16.42917669819007</v>
      </c>
      <c r="D10" s="21">
        <v>65.24643272321653</v>
      </c>
      <c r="E10" s="22">
        <f t="shared" si="0"/>
        <v>81.67560942140659</v>
      </c>
      <c r="F10" s="21">
        <v>16.900263626856564</v>
      </c>
      <c r="G10" s="21">
        <v>67.11729589321402</v>
      </c>
      <c r="H10" s="22">
        <f t="shared" si="1"/>
        <v>84.01755952007059</v>
      </c>
      <c r="I10" s="21">
        <v>17.392724573890813</v>
      </c>
      <c r="J10" s="21">
        <v>69.07304331986515</v>
      </c>
      <c r="K10" s="22">
        <f t="shared" si="2"/>
        <v>86.46576789375597</v>
      </c>
      <c r="L10" s="21">
        <v>17.894857077667748</v>
      </c>
      <c r="M10" s="21">
        <v>71.06720013171753</v>
      </c>
      <c r="N10" s="22">
        <f t="shared" si="3"/>
        <v>88.96205720938528</v>
      </c>
      <c r="O10" s="21">
        <v>18.406038732979773</v>
      </c>
      <c r="P10" s="21">
        <v>73.09729452386884</v>
      </c>
      <c r="Q10" s="22">
        <f t="shared" si="4"/>
        <v>91.5033332568486</v>
      </c>
      <c r="R10" s="21">
        <v>18.924488443601124</v>
      </c>
      <c r="S10" s="21">
        <v>75.15625309409063</v>
      </c>
      <c r="T10" s="22">
        <f t="shared" si="5"/>
        <v>94.08074153769175</v>
      </c>
      <c r="U10" s="21">
        <v>19.448546440468697</v>
      </c>
      <c r="V10" s="21">
        <v>77.23748427589726</v>
      </c>
      <c r="W10" s="22">
        <f t="shared" si="6"/>
        <v>96.68603071636596</v>
      </c>
      <c r="X10" s="21">
        <v>19.97642404230495</v>
      </c>
      <c r="Y10" s="21">
        <v>79.3338845439701</v>
      </c>
      <c r="Z10" s="22">
        <f t="shared" si="7"/>
        <v>99.31030858627506</v>
      </c>
      <c r="AA10" s="21">
        <v>20.50634935389163</v>
      </c>
      <c r="AB10" s="21">
        <v>81.43841703673823</v>
      </c>
      <c r="AC10" s="22">
        <f t="shared" si="8"/>
        <v>101.94476639062987</v>
      </c>
      <c r="AD10" s="23" t="s">
        <v>15</v>
      </c>
      <c r="AE10" s="11"/>
      <c r="AF10" s="18"/>
      <c r="AG10" s="18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</row>
    <row r="11" spans="1:191" s="19" customFormat="1" ht="25.5" customHeight="1">
      <c r="A11" s="57"/>
      <c r="B11" s="20" t="s">
        <v>16</v>
      </c>
      <c r="C11" s="21">
        <v>103.88219269986558</v>
      </c>
      <c r="D11" s="21">
        <v>356.5736751793337</v>
      </c>
      <c r="E11" s="22">
        <f t="shared" si="0"/>
        <v>460.4558678791993</v>
      </c>
      <c r="F11" s="21">
        <v>106.83437826827696</v>
      </c>
      <c r="G11" s="21">
        <v>366.7069966907616</v>
      </c>
      <c r="H11" s="22">
        <f t="shared" si="1"/>
        <v>473.5413749590386</v>
      </c>
      <c r="I11" s="21">
        <v>109.94836366749709</v>
      </c>
      <c r="J11" s="21">
        <v>377.3956930822861</v>
      </c>
      <c r="K11" s="22">
        <f t="shared" si="2"/>
        <v>487.34405674978314</v>
      </c>
      <c r="L11" s="21">
        <v>113.12320812356967</v>
      </c>
      <c r="M11" s="21">
        <v>388.2932870433153</v>
      </c>
      <c r="N11" s="22">
        <f t="shared" si="3"/>
        <v>501.41649516688494</v>
      </c>
      <c r="O11" s="21">
        <v>116.35525681019867</v>
      </c>
      <c r="P11" s="21">
        <v>399.38723345123833</v>
      </c>
      <c r="Q11" s="22">
        <f t="shared" si="4"/>
        <v>515.742490261437</v>
      </c>
      <c r="R11" s="21">
        <v>119.63316528574299</v>
      </c>
      <c r="S11" s="21">
        <v>410.63859272320946</v>
      </c>
      <c r="T11" s="22">
        <f t="shared" si="5"/>
        <v>530.2717580089525</v>
      </c>
      <c r="U11" s="21">
        <v>122.94647529069555</v>
      </c>
      <c r="V11" s="21">
        <v>422.0114670799124</v>
      </c>
      <c r="W11" s="22">
        <f t="shared" si="6"/>
        <v>544.957942370608</v>
      </c>
      <c r="X11" s="21">
        <v>126.28388523939982</v>
      </c>
      <c r="Y11" s="21">
        <v>433.46706404086393</v>
      </c>
      <c r="Z11" s="22">
        <f t="shared" si="7"/>
        <v>559.7509492802637</v>
      </c>
      <c r="AA11" s="21">
        <v>129.63420084667015</v>
      </c>
      <c r="AB11" s="21">
        <v>444.966959432431</v>
      </c>
      <c r="AC11" s="22">
        <f t="shared" si="8"/>
        <v>574.6011602791011</v>
      </c>
      <c r="AD11" s="23" t="s">
        <v>17</v>
      </c>
      <c r="AE11" s="11"/>
      <c r="AF11" s="18"/>
      <c r="AG11" s="18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</row>
    <row r="12" spans="1:191" s="19" customFormat="1" ht="25.5" customHeight="1">
      <c r="A12" s="57"/>
      <c r="B12" s="20" t="s">
        <v>18</v>
      </c>
      <c r="C12" s="21">
        <v>8.427002588184699</v>
      </c>
      <c r="D12" s="21">
        <v>57.33296536986355</v>
      </c>
      <c r="E12" s="22">
        <f t="shared" si="0"/>
        <v>65.75996795804825</v>
      </c>
      <c r="F12" s="21">
        <v>8.67180107942054</v>
      </c>
      <c r="G12" s="21">
        <v>58.99844764232631</v>
      </c>
      <c r="H12" s="22">
        <f t="shared" si="1"/>
        <v>67.67024872174684</v>
      </c>
      <c r="I12" s="21">
        <v>8.924390344692725</v>
      </c>
      <c r="J12" s="21">
        <v>60.71693431028508</v>
      </c>
      <c r="K12" s="22">
        <f t="shared" si="2"/>
        <v>69.64132465497781</v>
      </c>
      <c r="L12" s="21">
        <v>9.181973015234574</v>
      </c>
      <c r="M12" s="21">
        <v>62.46939352404617</v>
      </c>
      <c r="N12" s="22">
        <f t="shared" si="3"/>
        <v>71.65136653928074</v>
      </c>
      <c r="O12" s="21">
        <v>9.444198913355697</v>
      </c>
      <c r="P12" s="21">
        <v>64.25344285579062</v>
      </c>
      <c r="Q12" s="22">
        <f t="shared" si="4"/>
        <v>73.69764176914632</v>
      </c>
      <c r="R12" s="21">
        <v>9.710163527579576</v>
      </c>
      <c r="S12" s="21">
        <v>66.06292847743816</v>
      </c>
      <c r="T12" s="22">
        <f t="shared" si="5"/>
        <v>75.77309200501774</v>
      </c>
      <c r="U12" s="21">
        <v>9.979011467849555</v>
      </c>
      <c r="V12" s="21">
        <v>67.89203075763317</v>
      </c>
      <c r="W12" s="22">
        <f t="shared" si="6"/>
        <v>77.87104222548273</v>
      </c>
      <c r="X12" s="21">
        <v>10.249824327201198</v>
      </c>
      <c r="Y12" s="21">
        <v>69.73450133058527</v>
      </c>
      <c r="Z12" s="22">
        <f t="shared" si="7"/>
        <v>79.98432565778647</v>
      </c>
      <c r="AA12" s="21">
        <v>10.521692180991833</v>
      </c>
      <c r="AB12" s="21">
        <v>71.58414953983251</v>
      </c>
      <c r="AC12" s="22">
        <f t="shared" si="8"/>
        <v>82.10584172082434</v>
      </c>
      <c r="AD12" s="23" t="s">
        <v>19</v>
      </c>
      <c r="AE12" s="11"/>
      <c r="AF12" s="18"/>
      <c r="AG12" s="18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</row>
    <row r="13" spans="1:191" s="19" customFormat="1" ht="25.5" customHeight="1">
      <c r="A13" s="57"/>
      <c r="B13" s="20" t="s">
        <v>20</v>
      </c>
      <c r="C13" s="21">
        <v>20.26905578344662</v>
      </c>
      <c r="D13" s="21">
        <v>198.52998117659584</v>
      </c>
      <c r="E13" s="22">
        <f t="shared" si="0"/>
        <v>218.79903696004246</v>
      </c>
      <c r="F13" s="21">
        <v>20.857002514023222</v>
      </c>
      <c r="G13" s="21">
        <v>204.28876217761024</v>
      </c>
      <c r="H13" s="22">
        <f t="shared" si="1"/>
        <v>225.14576469163347</v>
      </c>
      <c r="I13" s="21">
        <v>21.464661961796654</v>
      </c>
      <c r="J13" s="21">
        <v>210.2406239721179</v>
      </c>
      <c r="K13" s="22">
        <f t="shared" si="2"/>
        <v>231.70528593391455</v>
      </c>
      <c r="L13" s="21">
        <v>22.08428727637327</v>
      </c>
      <c r="M13" s="21">
        <v>216.3096882321266</v>
      </c>
      <c r="N13" s="22">
        <f t="shared" si="3"/>
        <v>238.39397550849986</v>
      </c>
      <c r="O13" s="21">
        <v>22.715080317439455</v>
      </c>
      <c r="P13" s="21">
        <v>222.48813738669804</v>
      </c>
      <c r="Q13" s="22">
        <f t="shared" si="4"/>
        <v>245.2032177041375</v>
      </c>
      <c r="R13" s="21">
        <v>23.35485214872091</v>
      </c>
      <c r="S13" s="21">
        <v>228.75453139037694</v>
      </c>
      <c r="T13" s="22">
        <f t="shared" si="5"/>
        <v>252.10938353909785</v>
      </c>
      <c r="U13" s="21">
        <v>24.00155077218945</v>
      </c>
      <c r="V13" s="21">
        <v>235.0887714712096</v>
      </c>
      <c r="W13" s="22">
        <f t="shared" si="6"/>
        <v>259.09032224339904</v>
      </c>
      <c r="X13" s="21">
        <v>24.652968145526803</v>
      </c>
      <c r="Y13" s="21">
        <v>241.46923044514912</v>
      </c>
      <c r="Z13" s="22">
        <f t="shared" si="7"/>
        <v>266.1221985906759</v>
      </c>
      <c r="AA13" s="21">
        <v>25.30691681497545</v>
      </c>
      <c r="AB13" s="21">
        <v>247.87448278759555</v>
      </c>
      <c r="AC13" s="22">
        <f t="shared" si="8"/>
        <v>273.181399602571</v>
      </c>
      <c r="AD13" s="23" t="s">
        <v>21</v>
      </c>
      <c r="AE13" s="11"/>
      <c r="AF13" s="18"/>
      <c r="AG13" s="18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</row>
    <row r="14" spans="1:191" s="19" customFormat="1" ht="25.5" customHeight="1">
      <c r="A14" s="57"/>
      <c r="B14" s="20" t="s">
        <v>22</v>
      </c>
      <c r="C14" s="21">
        <v>142.5447504889123</v>
      </c>
      <c r="D14" s="21">
        <v>291.29361289391494</v>
      </c>
      <c r="E14" s="22">
        <f t="shared" si="0"/>
        <v>433.83836338282725</v>
      </c>
      <c r="F14" s="21">
        <v>146.76762949103744</v>
      </c>
      <c r="G14" s="21">
        <v>299.923167311905</v>
      </c>
      <c r="H14" s="22">
        <f t="shared" si="1"/>
        <v>446.69079680294243</v>
      </c>
      <c r="I14" s="21">
        <v>151.04391882436613</v>
      </c>
      <c r="J14" s="21">
        <v>308.66186702138265</v>
      </c>
      <c r="K14" s="22">
        <f t="shared" si="2"/>
        <v>459.7057858457488</v>
      </c>
      <c r="L14" s="21">
        <v>155.40432442883196</v>
      </c>
      <c r="M14" s="21">
        <v>317.5724603462945</v>
      </c>
      <c r="N14" s="22">
        <f t="shared" si="3"/>
        <v>472.9767847751265</v>
      </c>
      <c r="O14" s="21">
        <v>159.84331577702596</v>
      </c>
      <c r="P14" s="21">
        <v>326.6436455213729</v>
      </c>
      <c r="Q14" s="22">
        <f t="shared" si="4"/>
        <v>486.48696129839885</v>
      </c>
      <c r="R14" s="21">
        <v>164.34546345824236</v>
      </c>
      <c r="S14" s="21">
        <v>335.84389217616285</v>
      </c>
      <c r="T14" s="22">
        <f t="shared" si="5"/>
        <v>500.1893556344052</v>
      </c>
      <c r="U14" s="21">
        <v>168.89633827732578</v>
      </c>
      <c r="V14" s="21">
        <v>345.1437139046513</v>
      </c>
      <c r="W14" s="22">
        <f t="shared" si="6"/>
        <v>514.0400521819771</v>
      </c>
      <c r="X14" s="21">
        <v>173.4804042555685</v>
      </c>
      <c r="Y14" s="21">
        <v>354.5113625621181</v>
      </c>
      <c r="Z14" s="22">
        <f t="shared" si="7"/>
        <v>527.9917668176865</v>
      </c>
      <c r="AA14" s="21">
        <v>178.082270657651</v>
      </c>
      <c r="AB14" s="21">
        <v>363.91538681218697</v>
      </c>
      <c r="AC14" s="22">
        <f t="shared" si="8"/>
        <v>541.997657469838</v>
      </c>
      <c r="AD14" s="23" t="s">
        <v>23</v>
      </c>
      <c r="AE14" s="11"/>
      <c r="AF14" s="18"/>
      <c r="AG14" s="18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</row>
    <row r="15" spans="1:191" s="19" customFormat="1" ht="25.5" customHeight="1">
      <c r="A15" s="57"/>
      <c r="B15" s="20" t="s">
        <v>24</v>
      </c>
      <c r="C15" s="21">
        <v>78.79844566298054</v>
      </c>
      <c r="D15" s="21">
        <v>89.53346084084228</v>
      </c>
      <c r="E15" s="22">
        <f t="shared" si="0"/>
        <v>168.33190650382284</v>
      </c>
      <c r="F15" s="21">
        <v>81.20356070667191</v>
      </c>
      <c r="G15" s="21">
        <v>92.26623395292953</v>
      </c>
      <c r="H15" s="22">
        <f t="shared" si="1"/>
        <v>173.46979465960143</v>
      </c>
      <c r="I15" s="21">
        <v>83.56949817647039</v>
      </c>
      <c r="J15" s="21">
        <v>94.95449217962198</v>
      </c>
      <c r="K15" s="22">
        <f t="shared" si="2"/>
        <v>178.52399035609238</v>
      </c>
      <c r="L15" s="21">
        <v>85.98198984659739</v>
      </c>
      <c r="M15" s="21">
        <v>97.69564686432217</v>
      </c>
      <c r="N15" s="22">
        <f t="shared" si="3"/>
        <v>183.67763671091956</v>
      </c>
      <c r="O15" s="21">
        <v>88.43796140059958</v>
      </c>
      <c r="P15" s="21">
        <v>100.48620486462781</v>
      </c>
      <c r="Q15" s="22">
        <f t="shared" si="4"/>
        <v>188.92416626522737</v>
      </c>
      <c r="R15" s="21">
        <v>90.9288804460868</v>
      </c>
      <c r="S15" s="21">
        <v>103.31647138753225</v>
      </c>
      <c r="T15" s="22">
        <f t="shared" si="5"/>
        <v>194.24535183361905</v>
      </c>
      <c r="U15" s="21">
        <v>93.44676185695303</v>
      </c>
      <c r="V15" s="21">
        <v>106.17737346250281</v>
      </c>
      <c r="W15" s="22">
        <f t="shared" si="6"/>
        <v>199.62413531945583</v>
      </c>
      <c r="X15" s="21">
        <v>95.98300960772961</v>
      </c>
      <c r="Y15" s="21">
        <v>109.05914399447553</v>
      </c>
      <c r="Z15" s="22">
        <f t="shared" si="7"/>
        <v>205.04215360220513</v>
      </c>
      <c r="AA15" s="21">
        <v>98.52910797206225</v>
      </c>
      <c r="AB15" s="21">
        <v>111.95210712695777</v>
      </c>
      <c r="AC15" s="22">
        <f t="shared" si="8"/>
        <v>210.48121509902</v>
      </c>
      <c r="AD15" s="23" t="s">
        <v>25</v>
      </c>
      <c r="AE15" s="11"/>
      <c r="AF15" s="18"/>
      <c r="AG15" s="18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</row>
    <row r="16" spans="1:191" s="19" customFormat="1" ht="25.5" customHeight="1">
      <c r="A16" s="57"/>
      <c r="B16" s="20" t="s">
        <v>26</v>
      </c>
      <c r="C16" s="21">
        <v>30.348913652109054</v>
      </c>
      <c r="D16" s="21">
        <v>202.73491341889996</v>
      </c>
      <c r="E16" s="22">
        <f t="shared" si="0"/>
        <v>233.083827071009</v>
      </c>
      <c r="F16" s="21">
        <v>31.218282350008426</v>
      </c>
      <c r="G16" s="21">
        <v>208.54241578020714</v>
      </c>
      <c r="H16" s="22">
        <f t="shared" si="1"/>
        <v>239.76069813021556</v>
      </c>
      <c r="I16" s="21">
        <v>32.12806125298552</v>
      </c>
      <c r="J16" s="21">
        <v>214.6198638641712</v>
      </c>
      <c r="K16" s="22">
        <f t="shared" si="2"/>
        <v>246.74792511715674</v>
      </c>
      <c r="L16" s="21">
        <v>33.055674383696605</v>
      </c>
      <c r="M16" s="21">
        <v>220.8164470399871</v>
      </c>
      <c r="N16" s="22">
        <f t="shared" si="3"/>
        <v>253.87212142368372</v>
      </c>
      <c r="O16" s="21">
        <v>34.0000032091309</v>
      </c>
      <c r="P16" s="21">
        <v>227.12469335344582</v>
      </c>
      <c r="Q16" s="22">
        <f t="shared" si="4"/>
        <v>261.12469656257673</v>
      </c>
      <c r="R16" s="21">
        <v>34.95774816626048</v>
      </c>
      <c r="S16" s="21">
        <v>233.52256127013018</v>
      </c>
      <c r="T16" s="22">
        <f t="shared" si="5"/>
        <v>268.48030943639066</v>
      </c>
      <c r="U16" s="21">
        <v>35.92584709826309</v>
      </c>
      <c r="V16" s="21">
        <v>239.98959516169884</v>
      </c>
      <c r="W16" s="22">
        <f t="shared" si="6"/>
        <v>275.91544225996194</v>
      </c>
      <c r="X16" s="21">
        <v>36.90099655348669</v>
      </c>
      <c r="Y16" s="21">
        <v>246.5037275171911</v>
      </c>
      <c r="Z16" s="22">
        <f t="shared" si="7"/>
        <v>283.4047240706778</v>
      </c>
      <c r="AA16" s="21">
        <v>37.87992422003948</v>
      </c>
      <c r="AB16" s="21">
        <v>253.04309884352364</v>
      </c>
      <c r="AC16" s="22">
        <f t="shared" si="8"/>
        <v>290.9230230635631</v>
      </c>
      <c r="AD16" s="23" t="s">
        <v>27</v>
      </c>
      <c r="AE16" s="11"/>
      <c r="AF16" s="18"/>
      <c r="AG16" s="18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</row>
    <row r="17" spans="1:191" s="19" customFormat="1" ht="25.5" customHeight="1">
      <c r="A17" s="57"/>
      <c r="B17" s="20" t="s">
        <v>28</v>
      </c>
      <c r="C17" s="21">
        <v>11.346745710493142</v>
      </c>
      <c r="D17" s="21">
        <v>50.939495841150816</v>
      </c>
      <c r="E17" s="22">
        <f t="shared" si="0"/>
        <v>62.286241551643954</v>
      </c>
      <c r="F17" s="21">
        <v>11.677023849739513</v>
      </c>
      <c r="G17" s="21">
        <v>52.422229510330084</v>
      </c>
      <c r="H17" s="22">
        <f t="shared" si="1"/>
        <v>64.0992533600696</v>
      </c>
      <c r="I17" s="21">
        <v>12.017244627714641</v>
      </c>
      <c r="J17" s="21">
        <v>53.94959914977746</v>
      </c>
      <c r="K17" s="22">
        <f t="shared" si="2"/>
        <v>65.9668437774921</v>
      </c>
      <c r="L17" s="21">
        <v>12.364159757671406</v>
      </c>
      <c r="M17" s="21">
        <v>55.507022068255544</v>
      </c>
      <c r="N17" s="22">
        <f t="shared" si="3"/>
        <v>67.87118182592695</v>
      </c>
      <c r="O17" s="21">
        <v>12.717327269279648</v>
      </c>
      <c r="P17" s="21">
        <v>57.09251410692535</v>
      </c>
      <c r="Q17" s="22">
        <f t="shared" si="4"/>
        <v>69.809841376205</v>
      </c>
      <c r="R17" s="21">
        <v>13.075520174635663</v>
      </c>
      <c r="S17" s="21">
        <v>58.70056688948124</v>
      </c>
      <c r="T17" s="22">
        <f t="shared" si="5"/>
        <v>71.7760870641169</v>
      </c>
      <c r="U17" s="21">
        <v>13.437590231231004</v>
      </c>
      <c r="V17" s="21">
        <v>60.32602555513965</v>
      </c>
      <c r="W17" s="22">
        <f t="shared" si="6"/>
        <v>73.76361578637065</v>
      </c>
      <c r="X17" s="21">
        <v>13.802301337954297</v>
      </c>
      <c r="Y17" s="21">
        <v>61.963340815229785</v>
      </c>
      <c r="Z17" s="22">
        <f t="shared" si="7"/>
        <v>75.76564215318407</v>
      </c>
      <c r="AA17" s="21">
        <v>14.168428941145764</v>
      </c>
      <c r="AB17" s="21">
        <v>63.60701522161531</v>
      </c>
      <c r="AC17" s="22">
        <f t="shared" si="8"/>
        <v>77.77544416276108</v>
      </c>
      <c r="AD17" s="23" t="s">
        <v>29</v>
      </c>
      <c r="AE17" s="11"/>
      <c r="AF17" s="18"/>
      <c r="AG17" s="18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</row>
    <row r="18" spans="1:191" s="19" customFormat="1" ht="25.5" customHeight="1">
      <c r="A18" s="57"/>
      <c r="B18" s="20" t="s">
        <v>30</v>
      </c>
      <c r="C18" s="21">
        <v>15.28542250490816</v>
      </c>
      <c r="D18" s="21">
        <v>80.33551030284926</v>
      </c>
      <c r="E18" s="22">
        <f t="shared" si="0"/>
        <v>95.62093280775741</v>
      </c>
      <c r="F18" s="21">
        <v>15.727333906223631</v>
      </c>
      <c r="G18" s="21">
        <v>82.65806160438679</v>
      </c>
      <c r="H18" s="22">
        <f t="shared" si="1"/>
        <v>98.38539551061042</v>
      </c>
      <c r="I18" s="21">
        <v>16.185555447505102</v>
      </c>
      <c r="J18" s="21">
        <v>85.0663340181055</v>
      </c>
      <c r="K18" s="22">
        <f t="shared" si="2"/>
        <v>101.25188946561059</v>
      </c>
      <c r="L18" s="21">
        <v>16.652796026432565</v>
      </c>
      <c r="M18" s="21">
        <v>87.52200773797051</v>
      </c>
      <c r="N18" s="22">
        <f t="shared" si="3"/>
        <v>104.17480376440308</v>
      </c>
      <c r="O18" s="21">
        <v>17.12845769406267</v>
      </c>
      <c r="P18" s="21">
        <v>90.02194012703586</v>
      </c>
      <c r="Q18" s="22">
        <f t="shared" si="4"/>
        <v>107.15039782109854</v>
      </c>
      <c r="R18" s="21">
        <v>17.61088868388884</v>
      </c>
      <c r="S18" s="21">
        <v>92.55745000523186</v>
      </c>
      <c r="T18" s="22">
        <f t="shared" si="5"/>
        <v>110.1683386891207</v>
      </c>
      <c r="U18" s="21">
        <v>18.09854214783614</v>
      </c>
      <c r="V18" s="21">
        <v>95.12040761170819</v>
      </c>
      <c r="W18" s="22">
        <f t="shared" si="6"/>
        <v>113.21894975954433</v>
      </c>
      <c r="X18" s="21">
        <v>18.589753176319714</v>
      </c>
      <c r="Y18" s="21">
        <v>97.7020626903914</v>
      </c>
      <c r="Z18" s="22">
        <f t="shared" si="7"/>
        <v>116.29181586671112</v>
      </c>
      <c r="AA18" s="21">
        <v>19.08287240120521</v>
      </c>
      <c r="AB18" s="21">
        <v>100.29374666632347</v>
      </c>
      <c r="AC18" s="22">
        <f t="shared" si="8"/>
        <v>119.37661906752868</v>
      </c>
      <c r="AD18" s="23" t="s">
        <v>31</v>
      </c>
      <c r="AE18" s="11"/>
      <c r="AF18" s="18"/>
      <c r="AG18" s="18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</row>
    <row r="19" spans="1:191" s="19" customFormat="1" ht="25.5" customHeight="1">
      <c r="A19" s="57"/>
      <c r="B19" s="20" t="s">
        <v>32</v>
      </c>
      <c r="C19" s="21">
        <v>4.290614545823731</v>
      </c>
      <c r="D19" s="21">
        <v>131.54482151031198</v>
      </c>
      <c r="E19" s="22">
        <f t="shared" si="0"/>
        <v>135.8354360561357</v>
      </c>
      <c r="F19" s="21">
        <v>4.4139322611738</v>
      </c>
      <c r="G19" s="21">
        <v>135.32558687190192</v>
      </c>
      <c r="H19" s="22">
        <f t="shared" si="1"/>
        <v>139.73951913307573</v>
      </c>
      <c r="I19" s="21">
        <v>4.542546107348496</v>
      </c>
      <c r="J19" s="21">
        <v>139.26872491381076</v>
      </c>
      <c r="K19" s="22">
        <f t="shared" si="2"/>
        <v>143.81127102115926</v>
      </c>
      <c r="L19" s="21">
        <v>4.673687399904264</v>
      </c>
      <c r="M19" s="21">
        <v>143.28935126876297</v>
      </c>
      <c r="N19" s="22">
        <f t="shared" si="3"/>
        <v>147.96303866866722</v>
      </c>
      <c r="O19" s="21">
        <v>4.807192105871288</v>
      </c>
      <c r="P19" s="21">
        <v>147.3824368931318</v>
      </c>
      <c r="Q19" s="22">
        <f t="shared" si="4"/>
        <v>152.18962899900308</v>
      </c>
      <c r="R19" s="21">
        <v>4.9425954970499575</v>
      </c>
      <c r="S19" s="21">
        <v>151.5337338074225</v>
      </c>
      <c r="T19" s="22">
        <f t="shared" si="5"/>
        <v>156.47632930447244</v>
      </c>
      <c r="U19" s="21">
        <v>5.079463903721415</v>
      </c>
      <c r="V19" s="21">
        <v>155.72994624592323</v>
      </c>
      <c r="W19" s="22">
        <f t="shared" si="6"/>
        <v>160.80941014964463</v>
      </c>
      <c r="X19" s="21">
        <v>5.217330137424515</v>
      </c>
      <c r="Y19" s="21">
        <v>159.95675080062873</v>
      </c>
      <c r="Z19" s="22">
        <f t="shared" si="7"/>
        <v>165.17408093805324</v>
      </c>
      <c r="AA19" s="21">
        <v>5.355731387533034</v>
      </c>
      <c r="AB19" s="21">
        <v>164.19995828242168</v>
      </c>
      <c r="AC19" s="22">
        <f t="shared" si="8"/>
        <v>169.55568966995472</v>
      </c>
      <c r="AD19" s="23" t="s">
        <v>33</v>
      </c>
      <c r="AE19" s="11"/>
      <c r="AF19" s="18"/>
      <c r="AG19" s="18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</row>
    <row r="20" spans="1:191" s="19" customFormat="1" ht="25.5" customHeight="1">
      <c r="A20" s="57"/>
      <c r="B20" s="20" t="s">
        <v>34</v>
      </c>
      <c r="C20" s="21">
        <v>116.8787269331772</v>
      </c>
      <c r="D20" s="21">
        <v>0</v>
      </c>
      <c r="E20" s="22">
        <f t="shared" si="0"/>
        <v>116.8787269331772</v>
      </c>
      <c r="F20" s="21">
        <v>120.72736105115645</v>
      </c>
      <c r="G20" s="21">
        <v>0</v>
      </c>
      <c r="H20" s="22">
        <f t="shared" si="1"/>
        <v>120.72736105115645</v>
      </c>
      <c r="I20" s="21">
        <v>124.2441710672905</v>
      </c>
      <c r="J20" s="21">
        <v>0</v>
      </c>
      <c r="K20" s="22">
        <f t="shared" si="2"/>
        <v>124.2441710672905</v>
      </c>
      <c r="L20" s="21">
        <v>127.83040515389803</v>
      </c>
      <c r="M20" s="21">
        <v>0</v>
      </c>
      <c r="N20" s="22">
        <f t="shared" si="3"/>
        <v>127.83040515389803</v>
      </c>
      <c r="O20" s="21">
        <v>131.48128159707596</v>
      </c>
      <c r="P20" s="21">
        <v>0</v>
      </c>
      <c r="Q20" s="22">
        <f t="shared" si="4"/>
        <v>131.48128159707596</v>
      </c>
      <c r="R20" s="21">
        <v>135.1841794505342</v>
      </c>
      <c r="S20" s="21">
        <v>0</v>
      </c>
      <c r="T20" s="22">
        <f t="shared" si="5"/>
        <v>135.1841794505342</v>
      </c>
      <c r="U20" s="21">
        <v>138.9272014409028</v>
      </c>
      <c r="V20" s="21">
        <v>0</v>
      </c>
      <c r="W20" s="22">
        <f t="shared" si="6"/>
        <v>138.9272014409028</v>
      </c>
      <c r="X20" s="21">
        <v>142.6975634955955</v>
      </c>
      <c r="Y20" s="21">
        <v>0</v>
      </c>
      <c r="Z20" s="22">
        <f t="shared" si="7"/>
        <v>142.6975634955955</v>
      </c>
      <c r="AA20" s="21">
        <v>146.48260002823267</v>
      </c>
      <c r="AB20" s="21">
        <v>0</v>
      </c>
      <c r="AC20" s="22">
        <f t="shared" si="8"/>
        <v>146.48260002823267</v>
      </c>
      <c r="AD20" s="23" t="s">
        <v>35</v>
      </c>
      <c r="AE20" s="11"/>
      <c r="AF20" s="18"/>
      <c r="AG20" s="18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</row>
    <row r="21" spans="1:191" s="19" customFormat="1" ht="25.5" customHeight="1">
      <c r="A21" s="57"/>
      <c r="B21" s="20" t="s">
        <v>36</v>
      </c>
      <c r="C21" s="21">
        <v>11.563640637601953</v>
      </c>
      <c r="D21" s="21">
        <v>123.35412503589993</v>
      </c>
      <c r="E21" s="22">
        <f t="shared" si="0"/>
        <v>134.9177656735019</v>
      </c>
      <c r="F21" s="21">
        <v>11.901409618484593</v>
      </c>
      <c r="G21" s="21">
        <v>126.95724609498586</v>
      </c>
      <c r="H21" s="22">
        <f t="shared" si="1"/>
        <v>138.85865571347045</v>
      </c>
      <c r="I21" s="21">
        <v>12.248233827421853</v>
      </c>
      <c r="J21" s="21">
        <v>130.6569630072883</v>
      </c>
      <c r="K21" s="22">
        <f t="shared" si="2"/>
        <v>142.90519683471015</v>
      </c>
      <c r="L21" s="21">
        <v>12.601860893221831</v>
      </c>
      <c r="M21" s="21">
        <v>134.42924880013138</v>
      </c>
      <c r="N21" s="22">
        <f t="shared" si="3"/>
        <v>147.03110969335322</v>
      </c>
      <c r="O21" s="21">
        <v>12.961860512493136</v>
      </c>
      <c r="P21" s="21">
        <v>138.26951324972583</v>
      </c>
      <c r="Q21" s="22">
        <f t="shared" si="4"/>
        <v>151.23137376221896</v>
      </c>
      <c r="R21" s="21">
        <v>13.326975970391727</v>
      </c>
      <c r="S21" s="21">
        <v>142.1643504603971</v>
      </c>
      <c r="T21" s="22">
        <f t="shared" si="5"/>
        <v>155.4913264307888</v>
      </c>
      <c r="U21" s="21">
        <v>13.696039403878443</v>
      </c>
      <c r="V21" s="21">
        <v>146.10130235532728</v>
      </c>
      <c r="W21" s="22">
        <f t="shared" si="6"/>
        <v>159.79734175920572</v>
      </c>
      <c r="X21" s="21">
        <v>14.067791355032812</v>
      </c>
      <c r="Y21" s="21">
        <v>150.06693377731392</v>
      </c>
      <c r="Z21" s="22">
        <f t="shared" si="7"/>
        <v>164.13472513234674</v>
      </c>
      <c r="AA21" s="21">
        <v>14.440984220915837</v>
      </c>
      <c r="AB21" s="21">
        <v>154.04793603113242</v>
      </c>
      <c r="AC21" s="22">
        <f t="shared" si="8"/>
        <v>168.48892025204827</v>
      </c>
      <c r="AD21" s="23" t="s">
        <v>37</v>
      </c>
      <c r="AE21" s="11"/>
      <c r="AF21" s="18"/>
      <c r="AG21" s="18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</row>
    <row r="22" spans="1:191" s="19" customFormat="1" ht="25.5" customHeight="1">
      <c r="A22" s="57"/>
      <c r="B22" s="20" t="s">
        <v>38</v>
      </c>
      <c r="C22" s="21">
        <v>4.670263061801303</v>
      </c>
      <c r="D22" s="21">
        <v>28.1681102188814</v>
      </c>
      <c r="E22" s="22">
        <f t="shared" si="0"/>
        <v>32.8383732806827</v>
      </c>
      <c r="F22" s="21">
        <v>4.806498201485821</v>
      </c>
      <c r="G22" s="21">
        <v>28.98979550288724</v>
      </c>
      <c r="H22" s="22">
        <f t="shared" si="1"/>
        <v>33.79629370437306</v>
      </c>
      <c r="I22" s="21">
        <v>4.946510898779592</v>
      </c>
      <c r="J22" s="21">
        <v>29.834264655314957</v>
      </c>
      <c r="K22" s="22">
        <f t="shared" si="2"/>
        <v>34.78077555409455</v>
      </c>
      <c r="L22" s="21">
        <v>5.089288015356923</v>
      </c>
      <c r="M22" s="21">
        <v>30.695407058486815</v>
      </c>
      <c r="N22" s="22">
        <f t="shared" si="3"/>
        <v>35.784695073843736</v>
      </c>
      <c r="O22" s="21">
        <v>5.234638726665722</v>
      </c>
      <c r="P22" s="21">
        <v>31.572071777874147</v>
      </c>
      <c r="Q22" s="22">
        <f t="shared" si="4"/>
        <v>36.806710504539865</v>
      </c>
      <c r="R22" s="21">
        <v>5.38206069464222</v>
      </c>
      <c r="S22" s="21">
        <v>32.46122902398541</v>
      </c>
      <c r="T22" s="22">
        <f t="shared" si="5"/>
        <v>37.84328971862763</v>
      </c>
      <c r="U22" s="21">
        <v>5.531080200459907</v>
      </c>
      <c r="V22" s="21">
        <v>33.36002162069554</v>
      </c>
      <c r="W22" s="22">
        <f t="shared" si="6"/>
        <v>38.891101821155445</v>
      </c>
      <c r="X22" s="21">
        <v>5.68118826511727</v>
      </c>
      <c r="Y22" s="21">
        <v>34.265379724523804</v>
      </c>
      <c r="Z22" s="22">
        <f t="shared" si="7"/>
        <v>39.946567989641075</v>
      </c>
      <c r="AA22" s="21">
        <v>5.831880624968662</v>
      </c>
      <c r="AB22" s="21">
        <v>35.17426193207127</v>
      </c>
      <c r="AC22" s="22">
        <f t="shared" si="8"/>
        <v>41.00614255703993</v>
      </c>
      <c r="AD22" s="23" t="s">
        <v>39</v>
      </c>
      <c r="AE22" s="11"/>
      <c r="AF22" s="18"/>
      <c r="AG22" s="18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</row>
    <row r="23" spans="1:191" s="19" customFormat="1" ht="25.5" customHeight="1">
      <c r="A23" s="57"/>
      <c r="B23" s="20" t="s">
        <v>40</v>
      </c>
      <c r="C23" s="21">
        <v>5.491968900680427</v>
      </c>
      <c r="D23" s="21">
        <v>71.42141817429008</v>
      </c>
      <c r="E23" s="22">
        <f t="shared" si="0"/>
        <v>76.91338707497052</v>
      </c>
      <c r="F23" s="21">
        <v>5.650226110751831</v>
      </c>
      <c r="G23" s="21">
        <v>73.47950600836464</v>
      </c>
      <c r="H23" s="22">
        <f t="shared" si="1"/>
        <v>79.12973211911647</v>
      </c>
      <c r="I23" s="21">
        <v>5.814876264475037</v>
      </c>
      <c r="J23" s="21">
        <v>75.62073216863466</v>
      </c>
      <c r="K23" s="22">
        <f t="shared" si="2"/>
        <v>81.43560843310969</v>
      </c>
      <c r="L23" s="21">
        <v>5.982757798125765</v>
      </c>
      <c r="M23" s="21">
        <v>77.80398146145646</v>
      </c>
      <c r="N23" s="22">
        <f t="shared" si="3"/>
        <v>83.78673925958222</v>
      </c>
      <c r="O23" s="21">
        <v>6.1536647164113925</v>
      </c>
      <c r="P23" s="21">
        <v>80.02657497946504</v>
      </c>
      <c r="Q23" s="22">
        <f t="shared" si="4"/>
        <v>86.18023969587644</v>
      </c>
      <c r="R23" s="21">
        <v>6.327000911443415</v>
      </c>
      <c r="S23" s="21">
        <v>82.2807605172944</v>
      </c>
      <c r="T23" s="22">
        <f t="shared" si="5"/>
        <v>88.60776142873782</v>
      </c>
      <c r="U23" s="21">
        <v>6.502211730090599</v>
      </c>
      <c r="V23" s="21">
        <v>84.55932497633745</v>
      </c>
      <c r="W23" s="22">
        <f t="shared" si="6"/>
        <v>91.06153670642804</v>
      </c>
      <c r="X23" s="21">
        <v>6.678699207777502</v>
      </c>
      <c r="Y23" s="21">
        <v>86.85449200556815</v>
      </c>
      <c r="Z23" s="22">
        <f t="shared" si="7"/>
        <v>93.53319121334565</v>
      </c>
      <c r="AA23" s="21">
        <v>6.855871000859435</v>
      </c>
      <c r="AB23" s="21">
        <v>89.15855835248895</v>
      </c>
      <c r="AC23" s="22">
        <f t="shared" si="8"/>
        <v>96.01442935334839</v>
      </c>
      <c r="AD23" s="23" t="s">
        <v>41</v>
      </c>
      <c r="AE23" s="11"/>
      <c r="AF23" s="18"/>
      <c r="AG23" s="18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</row>
    <row r="24" spans="1:191" s="19" customFormat="1" ht="25.5" customHeight="1">
      <c r="A24" s="57"/>
      <c r="B24" s="20" t="s">
        <v>42</v>
      </c>
      <c r="C24" s="21">
        <v>6.184058274938133</v>
      </c>
      <c r="D24" s="21">
        <v>9.035872366518866</v>
      </c>
      <c r="E24" s="22">
        <f t="shared" si="0"/>
        <v>15.219930641457</v>
      </c>
      <c r="F24" s="21">
        <v>6.373655732548936</v>
      </c>
      <c r="G24" s="21">
        <v>9.312903783724394</v>
      </c>
      <c r="H24" s="22">
        <f t="shared" si="1"/>
        <v>15.68655951627333</v>
      </c>
      <c r="I24" s="21">
        <v>6.55929725425657</v>
      </c>
      <c r="J24" s="21">
        <v>9.58415496240015</v>
      </c>
      <c r="K24" s="22">
        <f t="shared" si="2"/>
        <v>16.14345221665672</v>
      </c>
      <c r="L24" s="21">
        <v>6.748611356501997</v>
      </c>
      <c r="M24" s="21">
        <v>9.86077235328153</v>
      </c>
      <c r="N24" s="22">
        <f t="shared" si="3"/>
        <v>16.609383709783526</v>
      </c>
      <c r="O24" s="21">
        <v>6.941338164579458</v>
      </c>
      <c r="P24" s="21">
        <v>10.142376238945415</v>
      </c>
      <c r="Q24" s="22">
        <f t="shared" si="4"/>
        <v>17.083714403524873</v>
      </c>
      <c r="R24" s="21">
        <v>7.136813637070746</v>
      </c>
      <c r="S24" s="21">
        <v>10.42799635144895</v>
      </c>
      <c r="T24" s="22">
        <f t="shared" si="5"/>
        <v>17.564809988519695</v>
      </c>
      <c r="U24" s="21">
        <v>7.3344087709759185</v>
      </c>
      <c r="V24" s="21">
        <v>10.716713619435922</v>
      </c>
      <c r="W24" s="22">
        <f t="shared" si="6"/>
        <v>18.05112239041184</v>
      </c>
      <c r="X24" s="21">
        <v>7.533448500579635</v>
      </c>
      <c r="Y24" s="21">
        <v>11.0075416667482</v>
      </c>
      <c r="Z24" s="22">
        <f t="shared" si="7"/>
        <v>18.540990167327834</v>
      </c>
      <c r="AA24" s="21">
        <v>7.733263983942981</v>
      </c>
      <c r="AB24" s="21">
        <v>11.299503211134446</v>
      </c>
      <c r="AC24" s="22">
        <f t="shared" si="8"/>
        <v>19.032767195077426</v>
      </c>
      <c r="AD24" s="23" t="s">
        <v>43</v>
      </c>
      <c r="AE24" s="11"/>
      <c r="AF24" s="18"/>
      <c r="AG24" s="18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</row>
    <row r="25" spans="1:191" s="19" customFormat="1" ht="25.5" customHeight="1">
      <c r="A25" s="57"/>
      <c r="B25" s="20" t="s">
        <v>44</v>
      </c>
      <c r="C25" s="21">
        <v>22.030389448135196</v>
      </c>
      <c r="D25" s="21">
        <v>94.47570958643495</v>
      </c>
      <c r="E25" s="22">
        <f t="shared" si="0"/>
        <v>116.50609903457014</v>
      </c>
      <c r="F25" s="21">
        <v>22.667888056713657</v>
      </c>
      <c r="G25" s="21">
        <v>97.2095756194257</v>
      </c>
      <c r="H25" s="22">
        <f t="shared" si="1"/>
        <v>119.87746367613937</v>
      </c>
      <c r="I25" s="21">
        <v>23.32835450153054</v>
      </c>
      <c r="J25" s="21">
        <v>100.04193753381696</v>
      </c>
      <c r="K25" s="22">
        <f t="shared" si="2"/>
        <v>123.3702920353475</v>
      </c>
      <c r="L25" s="21">
        <v>24.001811141974034</v>
      </c>
      <c r="M25" s="21">
        <v>102.93000694953861</v>
      </c>
      <c r="N25" s="22">
        <f t="shared" si="3"/>
        <v>126.93181809151264</v>
      </c>
      <c r="O25" s="21">
        <v>24.687405152924004</v>
      </c>
      <c r="P25" s="21">
        <v>105.87012658860341</v>
      </c>
      <c r="Q25" s="22">
        <f t="shared" si="4"/>
        <v>130.5575317415274</v>
      </c>
      <c r="R25" s="21">
        <v>25.38275308901603</v>
      </c>
      <c r="S25" s="21">
        <v>108.8520752203521</v>
      </c>
      <c r="T25" s="22">
        <f t="shared" si="5"/>
        <v>134.23482830936814</v>
      </c>
      <c r="U25" s="21">
        <v>26.085626561429176</v>
      </c>
      <c r="V25" s="21">
        <v>111.86629656274121</v>
      </c>
      <c r="W25" s="22">
        <f t="shared" si="6"/>
        <v>137.95192312417038</v>
      </c>
      <c r="X25" s="21">
        <v>26.793626104205362</v>
      </c>
      <c r="Y25" s="21">
        <v>114.90250068197042</v>
      </c>
      <c r="Z25" s="22">
        <f t="shared" si="7"/>
        <v>141.6961267861758</v>
      </c>
      <c r="AA25" s="21">
        <v>27.504374689597242</v>
      </c>
      <c r="AB25" s="21">
        <v>117.95049386886062</v>
      </c>
      <c r="AC25" s="22">
        <f t="shared" si="8"/>
        <v>145.45486855845786</v>
      </c>
      <c r="AD25" s="23" t="s">
        <v>45</v>
      </c>
      <c r="AE25" s="11"/>
      <c r="AF25" s="18"/>
      <c r="AG25" s="18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</row>
    <row r="26" spans="1:191" s="19" customFormat="1" ht="25.5" customHeight="1">
      <c r="A26" s="57"/>
      <c r="B26" s="20" t="s">
        <v>46</v>
      </c>
      <c r="C26" s="21">
        <v>9.93558434039672</v>
      </c>
      <c r="D26" s="21">
        <v>61.86528976561195</v>
      </c>
      <c r="E26" s="22">
        <f t="shared" si="0"/>
        <v>71.80087410600866</v>
      </c>
      <c r="F26" s="21">
        <v>10.224664897528204</v>
      </c>
      <c r="G26" s="21">
        <v>63.665289827996794</v>
      </c>
      <c r="H26" s="22">
        <f t="shared" si="1"/>
        <v>73.889954725525</v>
      </c>
      <c r="I26" s="21">
        <v>10.522581026363964</v>
      </c>
      <c r="J26" s="21">
        <v>65.52030579936115</v>
      </c>
      <c r="K26" s="22">
        <f t="shared" si="2"/>
        <v>76.04288682572512</v>
      </c>
      <c r="L26" s="21">
        <v>10.826355463397304</v>
      </c>
      <c r="M26" s="21">
        <v>67.41179933679138</v>
      </c>
      <c r="N26" s="22">
        <f t="shared" si="3"/>
        <v>78.23815480018868</v>
      </c>
      <c r="O26" s="21">
        <v>11.13560463094169</v>
      </c>
      <c r="P26" s="21">
        <v>69.33738204078196</v>
      </c>
      <c r="Q26" s="22">
        <f t="shared" si="4"/>
        <v>80.47298667172365</v>
      </c>
      <c r="R26" s="21">
        <v>11.449253107156299</v>
      </c>
      <c r="S26" s="21">
        <v>71.29035764853414</v>
      </c>
      <c r="T26" s="22">
        <f t="shared" si="5"/>
        <v>82.73961075569044</v>
      </c>
      <c r="U26" s="21">
        <v>11.766295879865083</v>
      </c>
      <c r="V26" s="21">
        <v>73.26446831276296</v>
      </c>
      <c r="W26" s="22">
        <f t="shared" si="6"/>
        <v>85.03076419262804</v>
      </c>
      <c r="X26" s="21">
        <v>12.085650658342278</v>
      </c>
      <c r="Y26" s="21">
        <v>75.25297500060772</v>
      </c>
      <c r="Z26" s="22">
        <f t="shared" si="7"/>
        <v>87.33862565895</v>
      </c>
      <c r="AA26" s="21">
        <v>12.406245277604205</v>
      </c>
      <c r="AB26" s="21">
        <v>77.24920172854098</v>
      </c>
      <c r="AC26" s="22">
        <f t="shared" si="8"/>
        <v>89.65544700614518</v>
      </c>
      <c r="AD26" s="23" t="s">
        <v>47</v>
      </c>
      <c r="AE26" s="11"/>
      <c r="AF26" s="18"/>
      <c r="AG26" s="18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</row>
    <row r="27" spans="1:191" s="19" customFormat="1" ht="25.5" customHeight="1">
      <c r="A27" s="57"/>
      <c r="B27" s="24" t="s">
        <v>48</v>
      </c>
      <c r="C27" s="25">
        <v>0.725218438486919</v>
      </c>
      <c r="D27" s="25">
        <v>58.3239383545722</v>
      </c>
      <c r="E27" s="26">
        <f t="shared" si="0"/>
        <v>59.04915679305912</v>
      </c>
      <c r="F27" s="25">
        <v>0.7459391990301243</v>
      </c>
      <c r="G27" s="25">
        <v>59.99035539038721</v>
      </c>
      <c r="H27" s="26">
        <f t="shared" si="1"/>
        <v>60.736294589417334</v>
      </c>
      <c r="I27" s="25">
        <v>0.7676796073123776</v>
      </c>
      <c r="J27" s="25">
        <v>61.73877512872545</v>
      </c>
      <c r="K27" s="26">
        <f t="shared" si="2"/>
        <v>62.50645473603783</v>
      </c>
      <c r="L27" s="25">
        <v>0.7898455786504688</v>
      </c>
      <c r="M27" s="25">
        <v>63.52141974624143</v>
      </c>
      <c r="N27" s="26">
        <f t="shared" si="3"/>
        <v>64.31126532489189</v>
      </c>
      <c r="O27" s="25">
        <v>0.8124109606583</v>
      </c>
      <c r="P27" s="25">
        <v>65.33618600055509</v>
      </c>
      <c r="Q27" s="26">
        <f t="shared" si="4"/>
        <v>66.14859696121339</v>
      </c>
      <c r="R27" s="25">
        <v>0.835296737429381</v>
      </c>
      <c r="S27" s="25">
        <v>67.17671922855453</v>
      </c>
      <c r="T27" s="26">
        <f t="shared" si="5"/>
        <v>68.0120159659839</v>
      </c>
      <c r="U27" s="25">
        <v>0.8584298104627944</v>
      </c>
      <c r="V27" s="25">
        <v>69.0371406601546</v>
      </c>
      <c r="W27" s="26">
        <f t="shared" si="6"/>
        <v>69.8955704706174</v>
      </c>
      <c r="X27" s="25">
        <v>0.8817312573551594</v>
      </c>
      <c r="Y27" s="25">
        <v>70.91110315200478</v>
      </c>
      <c r="Z27" s="26">
        <f t="shared" si="7"/>
        <v>71.79283440935994</v>
      </c>
      <c r="AA27" s="25">
        <v>0.905122902205055</v>
      </c>
      <c r="AB27" s="25">
        <v>72.79231959636846</v>
      </c>
      <c r="AC27" s="26">
        <f t="shared" si="8"/>
        <v>73.69744249857351</v>
      </c>
      <c r="AD27" s="27" t="s">
        <v>49</v>
      </c>
      <c r="AE27" s="11"/>
      <c r="AF27" s="18"/>
      <c r="AG27" s="18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</row>
    <row r="28" spans="1:191" s="32" customFormat="1" ht="25.5" customHeight="1">
      <c r="A28" s="57"/>
      <c r="B28" s="28" t="s">
        <v>50</v>
      </c>
      <c r="C28" s="29">
        <f aca="true" t="shared" si="9" ref="C28:I28">SUM(C7:C27)</f>
        <v>1003.8700578402653</v>
      </c>
      <c r="D28" s="29">
        <f t="shared" si="9"/>
        <v>2331.0541127556417</v>
      </c>
      <c r="E28" s="29">
        <f t="shared" si="9"/>
        <v>3334.924170595907</v>
      </c>
      <c r="F28" s="29">
        <f t="shared" si="9"/>
        <v>1034.282686189549</v>
      </c>
      <c r="G28" s="29">
        <f t="shared" si="9"/>
        <v>2398.481933245834</v>
      </c>
      <c r="H28" s="29">
        <f t="shared" si="9"/>
        <v>3432.7646194353842</v>
      </c>
      <c r="I28" s="29">
        <f t="shared" si="9"/>
        <v>1064.4149368553951</v>
      </c>
      <c r="J28" s="29">
        <f aca="true" t="shared" si="10" ref="J28:AC28">SUM(J7:J27)</f>
        <v>2468.3737572869077</v>
      </c>
      <c r="K28" s="29">
        <f t="shared" si="10"/>
        <v>3532.7886941423035</v>
      </c>
      <c r="L28" s="29">
        <f t="shared" si="10"/>
        <v>1095.140906539254</v>
      </c>
      <c r="M28" s="29">
        <f t="shared" si="10"/>
        <v>2539.6375946630037</v>
      </c>
      <c r="N28" s="29">
        <f t="shared" si="10"/>
        <v>3634.778501202258</v>
      </c>
      <c r="O28" s="29">
        <f t="shared" si="10"/>
        <v>1126.4206747355522</v>
      </c>
      <c r="P28" s="29">
        <f t="shared" si="10"/>
        <v>2612.185686500259</v>
      </c>
      <c r="Q28" s="29">
        <f t="shared" si="10"/>
        <v>3738.6063612358116</v>
      </c>
      <c r="R28" s="29">
        <f t="shared" si="10"/>
        <v>1158.1457978966744</v>
      </c>
      <c r="S28" s="29">
        <f t="shared" si="10"/>
        <v>2685.7650852911042</v>
      </c>
      <c r="T28" s="29">
        <f t="shared" si="10"/>
        <v>3843.9108831877797</v>
      </c>
      <c r="U28" s="29">
        <f t="shared" si="10"/>
        <v>1190.2144776382033</v>
      </c>
      <c r="V28" s="29">
        <f t="shared" si="10"/>
        <v>2760.140306389432</v>
      </c>
      <c r="W28" s="29">
        <f t="shared" si="10"/>
        <v>3950.3547840276356</v>
      </c>
      <c r="X28" s="29">
        <f t="shared" si="10"/>
        <v>1222.517212135687</v>
      </c>
      <c r="Y28" s="29">
        <f t="shared" si="10"/>
        <v>2835.0575117705134</v>
      </c>
      <c r="Z28" s="29">
        <f t="shared" si="10"/>
        <v>4057.5747239062007</v>
      </c>
      <c r="AA28" s="15">
        <f t="shared" si="10"/>
        <v>1254.945519085602</v>
      </c>
      <c r="AB28" s="29">
        <f t="shared" si="10"/>
        <v>2910.2652481165715</v>
      </c>
      <c r="AC28" s="29">
        <f t="shared" si="10"/>
        <v>4165.210767202174</v>
      </c>
      <c r="AD28" s="30" t="s">
        <v>51</v>
      </c>
      <c r="AE28" s="11"/>
      <c r="AF28" s="18"/>
      <c r="AG28" s="18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31"/>
    </row>
    <row r="29" spans="1:191" s="35" customFormat="1" ht="20.25" customHeight="1">
      <c r="A29" s="57"/>
      <c r="B29" s="55" t="s">
        <v>52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6" t="s">
        <v>53</v>
      </c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4"/>
    </row>
    <row r="30" spans="2:191" ht="44.25" customHeight="1">
      <c r="B30" s="2"/>
      <c r="C30" s="2"/>
      <c r="D30" s="2"/>
      <c r="E30" s="2"/>
      <c r="F30" s="2"/>
      <c r="G30" s="2"/>
      <c r="H30" s="2"/>
      <c r="I30" s="36"/>
      <c r="J30" s="36"/>
      <c r="K30" s="2"/>
      <c r="L30" s="36"/>
      <c r="M30" s="36"/>
      <c r="N30" s="2"/>
      <c r="O30" s="36"/>
      <c r="P30" s="36"/>
      <c r="Q30" s="2"/>
      <c r="R30" s="36"/>
      <c r="S30" s="36"/>
      <c r="T30" s="2"/>
      <c r="U30" s="36"/>
      <c r="V30" s="36"/>
      <c r="W30" s="2"/>
      <c r="X30" s="36"/>
      <c r="Y30" s="36"/>
      <c r="Z30" s="2"/>
      <c r="AA30" s="36"/>
      <c r="AB30" s="36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</row>
    <row r="31" spans="2:191" ht="12.7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</row>
    <row r="32" spans="2:191" ht="12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</row>
    <row r="33" spans="2:191" ht="12.7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</row>
    <row r="34" spans="2:191" ht="12.7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</row>
    <row r="35" spans="2:191" ht="12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</row>
    <row r="36" spans="2:191" ht="12.7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</row>
    <row r="37" spans="2:191" ht="12.7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</row>
    <row r="38" spans="2:191" ht="12.7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</row>
    <row r="39" spans="2:191" ht="12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</row>
    <row r="40" spans="2:191" ht="12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</row>
    <row r="41" spans="2:191" ht="12.7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</row>
    <row r="42" spans="2:191" ht="12.7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</row>
    <row r="43" spans="2:19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</row>
    <row r="44" spans="2:191" ht="12.7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</row>
    <row r="45" spans="2:191" ht="12.7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</row>
    <row r="46" spans="2:191" ht="12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</row>
    <row r="47" spans="2:191" ht="12.7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</row>
    <row r="48" spans="2:191" ht="12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</row>
    <row r="49" spans="2:191" ht="12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</row>
    <row r="50" spans="2:191" ht="12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</row>
    <row r="51" spans="2:191" ht="12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</row>
    <row r="52" spans="2:191" ht="12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</row>
    <row r="53" spans="2:191" ht="12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</row>
    <row r="54" spans="2:191" ht="12.7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</row>
    <row r="55" spans="2:191" ht="12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</row>
    <row r="56" spans="2:191" ht="12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</row>
    <row r="57" spans="2:191" ht="12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</row>
    <row r="58" spans="2:191" ht="12.7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</row>
    <row r="59" spans="2:191" ht="12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</row>
    <row r="60" spans="2:191" ht="12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</row>
    <row r="61" spans="2:191" ht="12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</row>
    <row r="143" spans="3:191" ht="12.75" customHeight="1"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7"/>
      <c r="DV143" s="37"/>
      <c r="DW143" s="37"/>
      <c r="DX143" s="37"/>
      <c r="DY143" s="37"/>
      <c r="DZ143" s="37"/>
      <c r="EA143" s="37"/>
      <c r="EB143" s="37"/>
      <c r="EC143" s="37"/>
      <c r="ED143" s="37"/>
      <c r="EE143" s="37"/>
      <c r="EF143" s="37"/>
      <c r="EG143" s="37"/>
      <c r="EH143" s="37"/>
      <c r="EI143" s="37"/>
      <c r="EJ143" s="37"/>
      <c r="EK143" s="37"/>
      <c r="EL143" s="37"/>
      <c r="EM143" s="37"/>
      <c r="EN143" s="37"/>
      <c r="EO143" s="37"/>
      <c r="EP143" s="37"/>
      <c r="EQ143" s="37"/>
      <c r="ER143" s="37"/>
      <c r="ES143" s="37"/>
      <c r="ET143" s="37"/>
      <c r="EU143" s="37"/>
      <c r="EV143" s="37"/>
      <c r="EW143" s="37"/>
      <c r="EX143" s="37"/>
      <c r="EY143" s="37"/>
      <c r="EZ143" s="37"/>
      <c r="FA143" s="37"/>
      <c r="FB143" s="37"/>
      <c r="FC143" s="37"/>
      <c r="FD143" s="37"/>
      <c r="FE143" s="37"/>
      <c r="FF143" s="37"/>
      <c r="FG143" s="37"/>
      <c r="FH143" s="37"/>
      <c r="FI143" s="37"/>
      <c r="FJ143" s="37"/>
      <c r="FK143" s="37"/>
      <c r="FL143" s="37"/>
      <c r="FM143" s="37"/>
      <c r="FN143" s="37"/>
      <c r="FO143" s="37"/>
      <c r="FP143" s="37"/>
      <c r="FQ143" s="37"/>
      <c r="FR143" s="37"/>
      <c r="FS143" s="37"/>
      <c r="FT143" s="37"/>
      <c r="FU143" s="37"/>
      <c r="FV143" s="37"/>
      <c r="FW143" s="37"/>
      <c r="FX143" s="37"/>
      <c r="FY143" s="37"/>
      <c r="FZ143" s="37"/>
      <c r="GA143" s="37"/>
      <c r="GB143" s="37"/>
      <c r="GC143" s="37"/>
      <c r="GD143" s="37"/>
      <c r="GE143" s="37"/>
      <c r="GF143" s="37"/>
      <c r="GG143" s="37"/>
      <c r="GH143" s="37"/>
      <c r="GI143" s="37"/>
    </row>
    <row r="144" spans="1:191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  <c r="BY144" s="46"/>
      <c r="BZ144" s="46"/>
      <c r="CA144" s="46"/>
      <c r="CB144" s="46"/>
      <c r="CC144" s="46"/>
      <c r="CD144" s="46"/>
      <c r="CE144" s="46"/>
      <c r="CF144" s="46"/>
      <c r="CG144" s="46"/>
      <c r="CH144" s="46"/>
      <c r="CI144" s="46"/>
      <c r="CJ144" s="46"/>
      <c r="CK144" s="46"/>
      <c r="CL144" s="46"/>
      <c r="CM144" s="46"/>
      <c r="CN144" s="46"/>
      <c r="CO144" s="46"/>
      <c r="CP144" s="46"/>
      <c r="CQ144" s="46"/>
      <c r="CR144" s="46"/>
      <c r="CS144" s="46"/>
      <c r="CT144" s="46"/>
      <c r="CU144" s="46"/>
      <c r="CV144" s="46"/>
      <c r="CW144" s="46"/>
      <c r="CX144" s="46"/>
      <c r="CY144" s="46"/>
      <c r="CZ144" s="46"/>
      <c r="DA144" s="46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46"/>
      <c r="DZ144" s="46"/>
      <c r="EA144" s="46"/>
      <c r="EB144" s="46"/>
      <c r="EC144" s="46"/>
      <c r="ED144" s="46"/>
      <c r="EE144" s="46"/>
      <c r="EF144" s="46"/>
      <c r="EG144" s="46"/>
      <c r="EH144" s="46"/>
      <c r="EI144" s="46"/>
      <c r="EJ144" s="46"/>
      <c r="EK144" s="46"/>
      <c r="EL144" s="46"/>
      <c r="EM144" s="46"/>
      <c r="EN144" s="46"/>
      <c r="EO144" s="46"/>
      <c r="EP144" s="46"/>
      <c r="EQ144" s="46"/>
      <c r="ER144" s="46"/>
      <c r="ES144" s="46"/>
      <c r="ET144" s="46"/>
      <c r="EU144" s="46"/>
      <c r="EV144" s="46"/>
      <c r="EW144" s="46"/>
      <c r="EX144" s="46"/>
      <c r="EY144" s="46"/>
      <c r="EZ144" s="46"/>
      <c r="FA144" s="46"/>
      <c r="FB144" s="46"/>
      <c r="FC144" s="46"/>
      <c r="FD144" s="46"/>
      <c r="FE144" s="46"/>
      <c r="FF144" s="46"/>
      <c r="FG144" s="46"/>
      <c r="FH144" s="46"/>
      <c r="FI144" s="46"/>
      <c r="FJ144" s="46"/>
      <c r="FK144" s="46"/>
      <c r="FL144" s="46"/>
      <c r="FM144" s="46"/>
      <c r="FN144" s="46"/>
      <c r="FO144" s="46"/>
      <c r="FP144" s="46"/>
      <c r="FQ144" s="46"/>
      <c r="FR144" s="46"/>
      <c r="FS144" s="46"/>
      <c r="FT144" s="46"/>
      <c r="FU144" s="46"/>
      <c r="FV144" s="46"/>
      <c r="FW144" s="46"/>
      <c r="FX144" s="46"/>
      <c r="FY144" s="46"/>
      <c r="FZ144" s="46"/>
      <c r="GA144" s="46"/>
      <c r="GB144" s="46"/>
      <c r="GC144" s="46"/>
      <c r="GD144" s="46"/>
      <c r="GE144" s="46"/>
      <c r="GF144" s="46"/>
      <c r="GG144" s="46"/>
      <c r="GH144" s="46"/>
      <c r="GI144" s="46"/>
    </row>
    <row r="145" spans="1:191" ht="12.7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</row>
    <row r="146" spans="1:191" ht="12.75" customHeight="1" thickBot="1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/>
      <c r="EY146" s="48"/>
      <c r="EZ146" s="48"/>
      <c r="FA146" s="48"/>
      <c r="FB146" s="48"/>
      <c r="FC146" s="48"/>
      <c r="FD146" s="48"/>
      <c r="FE146" s="48"/>
      <c r="FF146" s="48"/>
      <c r="FG146" s="48"/>
      <c r="FH146" s="48"/>
      <c r="FI146" s="48"/>
      <c r="FJ146" s="48"/>
      <c r="FK146" s="48"/>
      <c r="FL146" s="48"/>
      <c r="FM146" s="48"/>
      <c r="FN146" s="48"/>
      <c r="FO146" s="48"/>
      <c r="FP146" s="48"/>
      <c r="FQ146" s="48"/>
      <c r="FR146" s="48"/>
      <c r="FS146" s="48"/>
      <c r="FT146" s="48"/>
      <c r="FU146" s="48"/>
      <c r="FV146" s="48"/>
      <c r="FW146" s="48"/>
      <c r="FX146" s="48"/>
      <c r="FY146" s="48"/>
      <c r="FZ146" s="48"/>
      <c r="GA146" s="48"/>
      <c r="GB146" s="48"/>
      <c r="GC146" s="48"/>
      <c r="GD146" s="48"/>
      <c r="GE146" s="48"/>
      <c r="GF146" s="48"/>
      <c r="GG146" s="48"/>
      <c r="GH146" s="48"/>
      <c r="GI146" s="48"/>
    </row>
    <row r="147" spans="1:191" ht="12.7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49"/>
      <c r="GA147" s="49"/>
      <c r="GB147" s="49"/>
      <c r="GC147" s="49"/>
      <c r="GD147" s="49"/>
      <c r="GE147" s="49"/>
      <c r="GF147" s="49"/>
      <c r="GG147" s="49"/>
      <c r="GH147" s="49"/>
      <c r="GI147" s="49"/>
    </row>
    <row r="148" spans="3:191" ht="12.75" customHeight="1"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8"/>
      <c r="DX148" s="38"/>
      <c r="DY148" s="38"/>
      <c r="DZ148" s="38"/>
      <c r="EA148" s="38"/>
      <c r="EB148" s="38"/>
      <c r="EC148" s="38"/>
      <c r="ED148" s="38"/>
      <c r="EE148" s="38"/>
      <c r="EF148" s="38"/>
      <c r="EG148" s="38"/>
      <c r="EH148" s="38"/>
      <c r="EI148" s="38"/>
      <c r="EJ148" s="38"/>
      <c r="EK148" s="38"/>
      <c r="EL148" s="38"/>
      <c r="EM148" s="38"/>
      <c r="EN148" s="38"/>
      <c r="EO148" s="38"/>
      <c r="EP148" s="38"/>
      <c r="EQ148" s="38"/>
      <c r="ER148" s="38"/>
      <c r="ES148" s="38"/>
      <c r="ET148" s="38"/>
      <c r="EU148" s="38"/>
      <c r="EV148" s="38"/>
      <c r="EW148" s="38"/>
      <c r="EX148" s="38"/>
      <c r="EY148" s="38"/>
      <c r="EZ148" s="38"/>
      <c r="FA148" s="38"/>
      <c r="FB148" s="38"/>
      <c r="FC148" s="38"/>
      <c r="FD148" s="38"/>
      <c r="FE148" s="38"/>
      <c r="FF148" s="38"/>
      <c r="FG148" s="38"/>
      <c r="FH148" s="38"/>
      <c r="FI148" s="38"/>
      <c r="FJ148" s="38"/>
      <c r="FK148" s="38"/>
      <c r="FL148" s="38"/>
      <c r="FM148" s="38"/>
      <c r="FN148" s="38"/>
      <c r="FO148" s="38"/>
      <c r="FP148" s="38"/>
      <c r="FQ148" s="38"/>
      <c r="FR148" s="38"/>
      <c r="FS148" s="38"/>
      <c r="FT148" s="38"/>
      <c r="FU148" s="38"/>
      <c r="FV148" s="38"/>
      <c r="FW148" s="38"/>
      <c r="FX148" s="38"/>
      <c r="FY148" s="38"/>
      <c r="FZ148" s="38"/>
      <c r="GA148" s="38"/>
      <c r="GB148" s="38"/>
      <c r="GC148" s="38"/>
      <c r="GD148" s="38"/>
      <c r="GE148" s="38"/>
      <c r="GF148" s="38"/>
      <c r="GG148" s="38"/>
      <c r="GH148" s="38"/>
      <c r="GI148" s="38" t="s">
        <v>54</v>
      </c>
    </row>
    <row r="149" spans="3:191" ht="12.75" customHeight="1"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  <c r="FF149" s="39"/>
      <c r="FG149" s="39"/>
      <c r="FH149" s="39"/>
      <c r="FI149" s="39"/>
      <c r="FJ149" s="39"/>
      <c r="FK149" s="39"/>
      <c r="FL149" s="39"/>
      <c r="FM149" s="39"/>
      <c r="FN149" s="39"/>
      <c r="FO149" s="39"/>
      <c r="FP149" s="39"/>
      <c r="FQ149" s="39"/>
      <c r="FR149" s="39"/>
      <c r="FS149" s="39"/>
      <c r="FT149" s="39"/>
      <c r="FU149" s="39"/>
      <c r="FV149" s="39"/>
      <c r="FW149" s="39"/>
      <c r="FX149" s="39"/>
      <c r="FY149" s="39"/>
      <c r="FZ149" s="39"/>
      <c r="GA149" s="39"/>
      <c r="GB149" s="39"/>
      <c r="GC149" s="39"/>
      <c r="GD149" s="39"/>
      <c r="GE149" s="39"/>
      <c r="GF149" s="39"/>
      <c r="GG149" s="39"/>
      <c r="GH149" s="39"/>
      <c r="GI149" s="39" t="s">
        <v>55</v>
      </c>
    </row>
    <row r="150" spans="3:191" ht="12.75" customHeight="1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>
        <v>1800451.189992</v>
      </c>
    </row>
    <row r="151" spans="3:191" ht="12.75" customHeight="1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>
        <v>329905.6354</v>
      </c>
    </row>
    <row r="152" spans="3:191" ht="12.75" customHeight="1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>
        <v>42480.798048000084</v>
      </c>
    </row>
    <row r="153" spans="3:191" ht="12.75" customHeight="1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>
        <v>480534.99898</v>
      </c>
    </row>
    <row r="154" spans="3:191" ht="12.75" customHeight="1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>
        <v>1903279.31282</v>
      </c>
    </row>
    <row r="155" spans="3:191" ht="12.75" customHeight="1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>
        <v>395154.64869999996</v>
      </c>
    </row>
    <row r="156" spans="3:191" ht="12.75" customHeight="1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>
        <v>1380716.3160700002</v>
      </c>
    </row>
    <row r="157" spans="3:191" ht="12.75" customHeight="1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>
        <v>1441914.60338</v>
      </c>
    </row>
    <row r="158" spans="3:191" ht="12.75" customHeight="1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>
        <v>569744.088036</v>
      </c>
    </row>
    <row r="159" spans="3:191" ht="12.75" customHeight="1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>
        <v>1178917.064912</v>
      </c>
    </row>
    <row r="160" spans="3:191" ht="12.75" customHeight="1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>
        <v>406347.003068</v>
      </c>
    </row>
    <row r="161" spans="3:191" ht="12.75" customHeight="1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>
        <v>609583.978215</v>
      </c>
    </row>
    <row r="162" spans="3:191" ht="12.75" customHeight="1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>
        <v>912361.036716</v>
      </c>
    </row>
    <row r="163" spans="3:191" ht="12.75" customHeight="1"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>
        <v>0</v>
      </c>
    </row>
    <row r="164" spans="3:191" ht="12.75" customHeight="1"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>
        <v>677438.480532</v>
      </c>
    </row>
    <row r="165" spans="3:191" ht="12.75" customHeight="1"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>
        <v>212283.80802</v>
      </c>
    </row>
    <row r="166" spans="3:191" ht="12.75" customHeight="1"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>
        <v>471641.652924</v>
      </c>
    </row>
    <row r="167" spans="3:191" ht="12.75" customHeight="1"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>
        <v>53663.519905</v>
      </c>
    </row>
    <row r="168" spans="3:191" ht="12.75" customHeight="1"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>
        <v>741550.6758000001</v>
      </c>
    </row>
    <row r="169" spans="3:191" ht="12.75" customHeight="1"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>
        <v>422798.99787</v>
      </c>
    </row>
    <row r="170" spans="3:191" ht="12.75" customHeight="1"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>
        <v>402427.55399399996</v>
      </c>
    </row>
    <row r="171" spans="3:191" ht="12.75" customHeight="1" thickBot="1"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1"/>
      <c r="DZ171" s="41"/>
      <c r="EA171" s="41"/>
      <c r="EB171" s="41"/>
      <c r="EC171" s="41"/>
      <c r="ED171" s="41"/>
      <c r="EE171" s="41"/>
      <c r="EF171" s="41"/>
      <c r="EG171" s="41"/>
      <c r="EH171" s="41"/>
      <c r="EI171" s="41"/>
      <c r="EJ171" s="41"/>
      <c r="EK171" s="41"/>
      <c r="EL171" s="41"/>
      <c r="EM171" s="41"/>
      <c r="EN171" s="41"/>
      <c r="EO171" s="41"/>
      <c r="EP171" s="41"/>
      <c r="EQ171" s="41"/>
      <c r="ER171" s="41"/>
      <c r="ES171" s="41"/>
      <c r="ET171" s="41"/>
      <c r="EU171" s="41"/>
      <c r="EV171" s="41"/>
      <c r="EW171" s="41"/>
      <c r="EX171" s="41"/>
      <c r="EY171" s="41"/>
      <c r="EZ171" s="41"/>
      <c r="FA171" s="41"/>
      <c r="FB171" s="41"/>
      <c r="FC171" s="41"/>
      <c r="FD171" s="41"/>
      <c r="FE171" s="41"/>
      <c r="FF171" s="41"/>
      <c r="FG171" s="41"/>
      <c r="FH171" s="41"/>
      <c r="FI171" s="41"/>
      <c r="FJ171" s="41"/>
      <c r="FK171" s="41"/>
      <c r="FL171" s="41"/>
      <c r="FM171" s="41"/>
      <c r="FN171" s="41"/>
      <c r="FO171" s="41"/>
      <c r="FP171" s="41"/>
      <c r="FQ171" s="41"/>
      <c r="FR171" s="41"/>
      <c r="FS171" s="41"/>
      <c r="FT171" s="41"/>
      <c r="FU171" s="41"/>
      <c r="FV171" s="41"/>
      <c r="FW171" s="41"/>
      <c r="FX171" s="41"/>
      <c r="FY171" s="41"/>
      <c r="FZ171" s="41"/>
      <c r="GA171" s="41"/>
      <c r="GB171" s="41"/>
      <c r="GC171" s="41"/>
      <c r="GD171" s="41"/>
      <c r="GE171" s="41"/>
      <c r="GF171" s="41"/>
      <c r="GG171" s="41"/>
      <c r="GH171" s="41"/>
      <c r="GI171" s="41">
        <v>14433195.363381999</v>
      </c>
    </row>
    <row r="172" spans="3:191" ht="12.75" customHeight="1">
      <c r="C172" s="42"/>
      <c r="D172" s="42"/>
      <c r="E172" s="42"/>
      <c r="F172" s="42"/>
      <c r="G172" s="42"/>
      <c r="H172" s="42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  <c r="DL172" s="43"/>
      <c r="DM172" s="43"/>
      <c r="DN172" s="43"/>
      <c r="DO172" s="43"/>
      <c r="DP172" s="43"/>
      <c r="DQ172" s="43"/>
      <c r="DR172" s="43"/>
      <c r="DS172" s="43"/>
      <c r="DT172" s="43"/>
      <c r="DU172" s="43"/>
      <c r="DV172" s="43"/>
      <c r="DW172" s="43"/>
      <c r="DX172" s="43"/>
      <c r="DY172" s="43"/>
      <c r="DZ172" s="43"/>
      <c r="EA172" s="43"/>
      <c r="EB172" s="43"/>
      <c r="EC172" s="43"/>
      <c r="ED172" s="43"/>
      <c r="EE172" s="43"/>
      <c r="EF172" s="43"/>
      <c r="EG172" s="43"/>
      <c r="EH172" s="43"/>
      <c r="EI172" s="43"/>
      <c r="EJ172" s="43"/>
      <c r="EK172" s="43"/>
      <c r="EL172" s="43"/>
      <c r="EM172" s="43"/>
      <c r="EN172" s="43"/>
      <c r="EO172" s="43"/>
      <c r="EP172" s="43"/>
      <c r="EQ172" s="43"/>
      <c r="ER172" s="43"/>
      <c r="ES172" s="43"/>
      <c r="ET172" s="43"/>
      <c r="EU172" s="43"/>
      <c r="EV172" s="43"/>
      <c r="EW172" s="43"/>
      <c r="EX172" s="43"/>
      <c r="EY172" s="43"/>
      <c r="EZ172" s="43"/>
      <c r="FA172" s="43"/>
      <c r="FB172" s="43"/>
      <c r="FC172" s="43"/>
      <c r="FD172" s="43"/>
      <c r="FE172" s="43"/>
      <c r="FF172" s="43"/>
      <c r="FG172" s="43"/>
      <c r="FH172" s="43"/>
      <c r="FI172" s="43"/>
      <c r="FJ172" s="43"/>
      <c r="FK172" s="43"/>
      <c r="FL172" s="43"/>
      <c r="FM172" s="43"/>
      <c r="FN172" s="43"/>
      <c r="FO172" s="43"/>
      <c r="FP172" s="43"/>
      <c r="FQ172" s="43"/>
      <c r="FR172" s="43"/>
      <c r="FS172" s="43"/>
      <c r="FT172" s="43"/>
      <c r="FU172" s="43"/>
      <c r="FV172" s="43"/>
      <c r="FW172" s="43"/>
      <c r="FX172" s="43"/>
      <c r="FY172" s="43"/>
      <c r="FZ172" s="43"/>
      <c r="GA172" s="43"/>
      <c r="GB172" s="43"/>
      <c r="GC172" s="43"/>
      <c r="GD172" s="43"/>
      <c r="GE172" s="43"/>
      <c r="GF172" s="43"/>
      <c r="GG172" s="43"/>
      <c r="GH172" s="43"/>
      <c r="GI172" s="44" t="s">
        <v>56</v>
      </c>
    </row>
    <row r="173" spans="3:191" ht="12.75" customHeight="1"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/>
      <c r="DY173" s="45"/>
      <c r="DZ173" s="45"/>
      <c r="EA173" s="45"/>
      <c r="EB173" s="45"/>
      <c r="EC173" s="45"/>
      <c r="ED173" s="45"/>
      <c r="EE173" s="45"/>
      <c r="EF173" s="45"/>
      <c r="EG173" s="45"/>
      <c r="EH173" s="45"/>
      <c r="EI173" s="45"/>
      <c r="EJ173" s="45"/>
      <c r="EK173" s="45"/>
      <c r="EL173" s="45"/>
      <c r="EM173" s="45"/>
      <c r="EN173" s="45"/>
      <c r="EO173" s="45"/>
      <c r="EP173" s="45"/>
      <c r="EQ173" s="45"/>
      <c r="ER173" s="45"/>
      <c r="ES173" s="45"/>
      <c r="ET173" s="45"/>
      <c r="EU173" s="45"/>
      <c r="EV173" s="45"/>
      <c r="EW173" s="45"/>
      <c r="EX173" s="45"/>
      <c r="EY173" s="45"/>
      <c r="EZ173" s="45"/>
      <c r="FA173" s="45"/>
      <c r="FB173" s="45"/>
      <c r="FC173" s="45"/>
      <c r="FD173" s="45"/>
      <c r="FE173" s="45"/>
      <c r="FF173" s="45"/>
      <c r="FG173" s="45"/>
      <c r="FH173" s="45"/>
      <c r="FI173" s="45"/>
      <c r="FJ173" s="45"/>
      <c r="FK173" s="45"/>
      <c r="FL173" s="45"/>
      <c r="FM173" s="45"/>
      <c r="FN173" s="45"/>
      <c r="FO173" s="45"/>
      <c r="FP173" s="45"/>
      <c r="FQ173" s="45"/>
      <c r="FR173" s="45"/>
      <c r="FS173" s="45"/>
      <c r="FT173" s="45"/>
      <c r="FU173" s="45"/>
      <c r="FV173" s="45"/>
      <c r="FW173" s="45"/>
      <c r="FX173" s="45"/>
      <c r="FY173" s="45"/>
      <c r="FZ173" s="45"/>
      <c r="GA173" s="45"/>
      <c r="GB173" s="45"/>
      <c r="GC173" s="45"/>
      <c r="GD173" s="45"/>
      <c r="GE173" s="45"/>
      <c r="GF173" s="45"/>
      <c r="GG173" s="45"/>
      <c r="GH173" s="45"/>
      <c r="GI173" s="37"/>
    </row>
  </sheetData>
  <sheetProtection/>
  <mergeCells count="20">
    <mergeCell ref="I5:K5"/>
    <mergeCell ref="L5:N5"/>
    <mergeCell ref="O5:Q5"/>
    <mergeCell ref="R5:T5"/>
    <mergeCell ref="A144:GI144"/>
    <mergeCell ref="A145:GI145"/>
    <mergeCell ref="A146:GI146"/>
    <mergeCell ref="A147:GI147"/>
    <mergeCell ref="U5:W5"/>
    <mergeCell ref="X5:Z5"/>
    <mergeCell ref="AA5:AC5"/>
    <mergeCell ref="AD5:AD6"/>
    <mergeCell ref="B29:Q29"/>
    <mergeCell ref="R29:AD29"/>
    <mergeCell ref="A1:A29"/>
    <mergeCell ref="B2:AD2"/>
    <mergeCell ref="B3:AD3"/>
    <mergeCell ref="B5:B6"/>
    <mergeCell ref="C5:E5"/>
    <mergeCell ref="F5:H5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محمد الاشعري</cp:lastModifiedBy>
  <dcterms:created xsi:type="dcterms:W3CDTF">2021-06-27T13:12:32Z</dcterms:created>
  <dcterms:modified xsi:type="dcterms:W3CDTF">2022-11-19T08:30:13Z</dcterms:modified>
  <cp:category/>
  <cp:version/>
  <cp:contentType/>
  <cp:contentStatus/>
</cp:coreProperties>
</file>