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825" windowWidth="8475" windowHeight="6300" tabRatio="774" activeTab="1"/>
  </bookViews>
  <sheets>
    <sheet name="الفهرس    " sheetId="1" r:id="rId1"/>
    <sheet name="المؤشرات " sheetId="2" r:id="rId2"/>
    <sheet name="1" sheetId="3" r:id="rId3"/>
    <sheet name="2 " sheetId="4" r:id="rId4"/>
    <sheet name="3 " sheetId="5" r:id="rId5"/>
    <sheet name="4" sheetId="6" r:id="rId6"/>
    <sheet name="5" sheetId="7" r:id="rId7"/>
    <sheet name="6" sheetId="8" r:id="rId8"/>
    <sheet name=" (9)&amp;(8)&amp;(7)" sheetId="9" r:id="rId9"/>
    <sheet name="11&amp;10" sheetId="10" r:id="rId10"/>
    <sheet name="12 " sheetId="11" r:id="rId11"/>
    <sheet name="13 " sheetId="12" r:id="rId12"/>
    <sheet name="14 " sheetId="13" r:id="rId13"/>
    <sheet name="15" sheetId="14" r:id="rId14"/>
  </sheets>
  <externalReferences>
    <externalReference r:id="rId17"/>
  </externalReferences>
  <definedNames>
    <definedName name="_xlfn.AVERAGEIF" hidden="1">#NAME?</definedName>
    <definedName name="_xlnm.Print_Area" localSheetId="8">' (9)&amp;(8)&amp;(7)'!$A$1:$N$129</definedName>
    <definedName name="_xlnm.Print_Area" localSheetId="2">'1'!$A$1:$X$34</definedName>
    <definedName name="_xlnm.Print_Area" localSheetId="9">'11&amp;10'!$A$1:$K$40</definedName>
    <definedName name="_xlnm.Print_Area" localSheetId="10">'12 '!$A$1:$K$88</definedName>
    <definedName name="_xlnm.Print_Area" localSheetId="11">'13 '!$A$1:$S$62</definedName>
    <definedName name="_xlnm.Print_Area" localSheetId="12">'14 '!$A$1:$K$129</definedName>
    <definedName name="_xlnm.Print_Area" localSheetId="13">'15'!$A$1:$V$81</definedName>
    <definedName name="_xlnm.Print_Area" localSheetId="3">'2 '!$A$1:$L$33</definedName>
    <definedName name="_xlnm.Print_Area" localSheetId="4">'3 '!$A$1:$X$34</definedName>
    <definedName name="_xlnm.Print_Area" localSheetId="5">'4'!$A$1:$L$34</definedName>
    <definedName name="_xlnm.Print_Area" localSheetId="6">'5'!$A$1:$X$34</definedName>
    <definedName name="_xlnm.Print_Area" localSheetId="7">'6'!$A$1:$L$33</definedName>
    <definedName name="_xlnm.Print_Area" localSheetId="0">'الفهرس    '!$A$1:$E$27</definedName>
    <definedName name="_xlnm.Print_Area" localSheetId="1">'المؤشرات '!$A$1:$H$20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<sst xmlns="http://schemas.openxmlformats.org/spreadsheetml/2006/main" count="2265" uniqueCount="501">
  <si>
    <t>Total</t>
  </si>
  <si>
    <t>Sana'a City</t>
  </si>
  <si>
    <t>Sana'a</t>
  </si>
  <si>
    <t>صنعاء</t>
  </si>
  <si>
    <t>Aden</t>
  </si>
  <si>
    <t>Taiz</t>
  </si>
  <si>
    <t>تعز</t>
  </si>
  <si>
    <t>الحديده</t>
  </si>
  <si>
    <t>Abyan</t>
  </si>
  <si>
    <t>ابين</t>
  </si>
  <si>
    <t>ذمار</t>
  </si>
  <si>
    <t>Hajjah</t>
  </si>
  <si>
    <t>Al-Baida</t>
  </si>
  <si>
    <t>البيضاء</t>
  </si>
  <si>
    <t>Sa'adah</t>
  </si>
  <si>
    <t>المحويت</t>
  </si>
  <si>
    <t>Al-Jawf</t>
  </si>
  <si>
    <t>الجوف</t>
  </si>
  <si>
    <t>عدن</t>
  </si>
  <si>
    <t>عمران</t>
  </si>
  <si>
    <t>الضالع</t>
  </si>
  <si>
    <t>Amran</t>
  </si>
  <si>
    <t>Al-Hodeidah</t>
  </si>
  <si>
    <t>Al-Mahweet</t>
  </si>
  <si>
    <t>لحج</t>
  </si>
  <si>
    <t>إب</t>
  </si>
  <si>
    <t>مأرب</t>
  </si>
  <si>
    <t>إناث</t>
  </si>
  <si>
    <t xml:space="preserve"> Ibb</t>
  </si>
  <si>
    <t xml:space="preserve"> Shabwah</t>
  </si>
  <si>
    <t xml:space="preserve"> Dhamar</t>
  </si>
  <si>
    <t>ريمه</t>
  </si>
  <si>
    <t xml:space="preserve">السنة </t>
  </si>
  <si>
    <t>year</t>
  </si>
  <si>
    <t>المحا فظات</t>
  </si>
  <si>
    <t xml:space="preserve">Total </t>
  </si>
  <si>
    <t xml:space="preserve">حضرموت </t>
  </si>
  <si>
    <t>Reymah</t>
  </si>
  <si>
    <t>Governorate</t>
  </si>
  <si>
    <t xml:space="preserve">ذكور </t>
  </si>
  <si>
    <t>اجمالي</t>
  </si>
  <si>
    <t xml:space="preserve"> Hadramout</t>
  </si>
  <si>
    <t>Laheg</t>
  </si>
  <si>
    <t>Mareb</t>
  </si>
  <si>
    <t>Al-Maharah</t>
  </si>
  <si>
    <t>Al-Daleh</t>
  </si>
  <si>
    <t>Males</t>
  </si>
  <si>
    <t>Females</t>
  </si>
  <si>
    <t>(amount in thousand rials) (المبالغ المقدمة بالألف ريال )</t>
  </si>
  <si>
    <t xml:space="preserve"> Sana'a City</t>
  </si>
  <si>
    <t xml:space="preserve"> Sana'a</t>
  </si>
  <si>
    <t xml:space="preserve"> Mareb</t>
  </si>
  <si>
    <t xml:space="preserve"> Al-Maharah</t>
  </si>
  <si>
    <t xml:space="preserve"> Amran</t>
  </si>
  <si>
    <t>المصدر : صندوق الرعاية الإجتماعية</t>
  </si>
  <si>
    <t>الحديدة</t>
  </si>
  <si>
    <t>Hadramout</t>
  </si>
  <si>
    <t>الإجمالي</t>
  </si>
  <si>
    <t>المحافظة</t>
  </si>
  <si>
    <t>شبوة</t>
  </si>
  <si>
    <t>المهرة</t>
  </si>
  <si>
    <t>ريمة</t>
  </si>
  <si>
    <t>المحافظات</t>
  </si>
  <si>
    <t>المكلا</t>
  </si>
  <si>
    <t>سيئون</t>
  </si>
  <si>
    <t>Al-Mukalla</t>
  </si>
  <si>
    <t>Source: Social Welfare Fund</t>
  </si>
  <si>
    <t>Sayon</t>
  </si>
  <si>
    <t>الأمانة</t>
  </si>
  <si>
    <t>حجة</t>
  </si>
  <si>
    <t>صعدة</t>
  </si>
  <si>
    <t>أبين</t>
  </si>
  <si>
    <t>Governorates</t>
  </si>
  <si>
    <t>السنة</t>
  </si>
  <si>
    <t>المصدر : صندوق الرعاية الاجتماعية</t>
  </si>
  <si>
    <t xml:space="preserve">المصدر : صندوق الرعاية الاجتماعية
</t>
  </si>
  <si>
    <t xml:space="preserve">Source: Social Welfare Fund 
</t>
  </si>
  <si>
    <t>.</t>
  </si>
  <si>
    <t>محفظة القروض                                                                                                    Loans Wallet</t>
  </si>
  <si>
    <t>سقطرة</t>
  </si>
  <si>
    <t>Soqutra</t>
  </si>
  <si>
    <t xml:space="preserve">المصدر : صندوق الرعاية الاجتماعية
</t>
  </si>
  <si>
    <t xml:space="preserve">Source: Social Welfare Fund
</t>
  </si>
  <si>
    <t>2013م</t>
  </si>
  <si>
    <t>2014م</t>
  </si>
  <si>
    <t>2015م</t>
  </si>
  <si>
    <t>2016م</t>
  </si>
  <si>
    <t>خلال عامي 2012م – 2016م لم تتم عمليتي التدريب والاقراض لعدم اعتماد التعزيز المالي من قبل وزارة المالية، ونتيجة الازمة التي تمر بها البلاد.</t>
  </si>
  <si>
    <t>2017م</t>
  </si>
  <si>
    <t>عنوان الجدول</t>
  </si>
  <si>
    <t>رقم الجدول</t>
  </si>
  <si>
    <t>Table</t>
  </si>
  <si>
    <t>Table No.</t>
  </si>
  <si>
    <t>المؤشرات الإحصائية للرعاية الاجتماعية والشباب</t>
  </si>
  <si>
    <t>Statistical Indicators of  Social Welfare and Youth</t>
  </si>
  <si>
    <t>إجمالي عدد المؤمن عليهم  لدى المؤسسة العامه للتأمينات من العاملين في القطاع الخاص  حسب النوع والجنسية   على مستوى الفرع خلال الفترة 2011 - 2017م</t>
  </si>
  <si>
    <t>Total of Insured Persons in the Private Sector  by type and Nationality at the level of  Branch:2011- 2017</t>
  </si>
  <si>
    <t>Statistical Indicators of Social Welfare and Youth</t>
  </si>
  <si>
    <t>البيان</t>
  </si>
  <si>
    <t>Item</t>
  </si>
  <si>
    <t xml:space="preserve">عدد المستفيدين من صندوق الرعاية الاجتماعية </t>
  </si>
  <si>
    <t>No. of beneficiaries from the Social Welfare Fund</t>
  </si>
  <si>
    <t>إجمالي عدد المؤمن عليهم لدى المؤسسة العامة للتأمينات</t>
  </si>
  <si>
    <t>Total of insured persons in the Public Corporation of Insurances</t>
  </si>
  <si>
    <t>إجمالي المعاشات والتعويضات (النفقات التأمينية) المقدمة من المؤسسة العامة للتأمينات الاجتماعية بالريال</t>
  </si>
  <si>
    <t xml:space="preserve">إجمالي عدد المتقاعدين لدى الهيئة العامة للتأمينات والمعاشات </t>
  </si>
  <si>
    <t>Total number of retirees registered in the Public Authority of  Insurances and Pensions</t>
  </si>
  <si>
    <t>إجمالي المعاشات التقاعدية والتعويضات المقدمة من الهيئة العامة للتأمينات والمعاشات بالريال</t>
  </si>
  <si>
    <t>عدد الملاعب الرياضية</t>
  </si>
  <si>
    <t>No. of sport stadiums</t>
  </si>
  <si>
    <t>عدد الصالات المغلقة</t>
  </si>
  <si>
    <t>No. of closed halls</t>
  </si>
  <si>
    <t>مقرات الأندية</t>
  </si>
  <si>
    <t>Clubs headquarters</t>
  </si>
  <si>
    <t>Number of sport cubs</t>
  </si>
  <si>
    <t>No. of administrative members</t>
  </si>
  <si>
    <t>Number of players registered in the sport clubs</t>
  </si>
  <si>
    <t>عدد الحكام المقيدين</t>
  </si>
  <si>
    <t>Number of registered referees</t>
  </si>
  <si>
    <t xml:space="preserve">Item  </t>
  </si>
  <si>
    <t>Sports clubs</t>
  </si>
  <si>
    <t>No. of Admini. Members</t>
  </si>
  <si>
    <t xml:space="preserve">No. of branches of  sport unions </t>
  </si>
  <si>
    <r>
      <t xml:space="preserve">معترف به </t>
    </r>
    <r>
      <rPr>
        <b/>
        <sz val="9"/>
        <rFont val="Arial"/>
        <family val="2"/>
      </rPr>
      <t>Admitted</t>
    </r>
  </si>
  <si>
    <r>
      <t xml:space="preserve">مؤقت </t>
    </r>
    <r>
      <rPr>
        <b/>
        <sz val="9"/>
        <rFont val="Arial"/>
        <family val="2"/>
      </rPr>
      <t>Provisional</t>
    </r>
  </si>
  <si>
    <t>Ibb</t>
  </si>
  <si>
    <t>Al-Hodeydah</t>
  </si>
  <si>
    <t>حضرموت</t>
  </si>
  <si>
    <t>Dhamar</t>
  </si>
  <si>
    <t>Shabwah</t>
  </si>
  <si>
    <t>عــدن</t>
  </si>
  <si>
    <t>لـحــج</t>
  </si>
  <si>
    <t>Lahj</t>
  </si>
  <si>
    <t>مارب</t>
  </si>
  <si>
    <t>Marib</t>
  </si>
  <si>
    <t>Al-Mahwit</t>
  </si>
  <si>
    <t>Al-mahrah</t>
  </si>
  <si>
    <t>AL-Dala</t>
  </si>
  <si>
    <t>سقطرى</t>
  </si>
  <si>
    <t>Socotra</t>
  </si>
  <si>
    <t>المصدر : وزارة الشباب والرياضه</t>
  </si>
  <si>
    <t>Source: Ministry of  Youth and Sports</t>
  </si>
  <si>
    <t>فئة اللاعب</t>
  </si>
  <si>
    <t>الشباب    Youth</t>
  </si>
  <si>
    <t>Player class</t>
  </si>
  <si>
    <t>النشاط الرياضي</t>
  </si>
  <si>
    <t>Sport Activity</t>
  </si>
  <si>
    <t>كرة القدم</t>
  </si>
  <si>
    <t xml:space="preserve">  'Football </t>
  </si>
  <si>
    <t>Athletics(Power Games)</t>
  </si>
  <si>
    <t>Basketball</t>
  </si>
  <si>
    <t>كرة اليد</t>
  </si>
  <si>
    <t>Hand ball</t>
  </si>
  <si>
    <t>Volley ball</t>
  </si>
  <si>
    <t>Table Tennis</t>
  </si>
  <si>
    <t xml:space="preserve">Tennis </t>
  </si>
  <si>
    <t>الشطرنج</t>
  </si>
  <si>
    <t>Chess</t>
  </si>
  <si>
    <t>الدراجات</t>
  </si>
  <si>
    <t>Cycling</t>
  </si>
  <si>
    <t>البلياردو والسنوكر</t>
  </si>
  <si>
    <t>bjlljed soonker</t>
  </si>
  <si>
    <t>المصارعة</t>
  </si>
  <si>
    <t>Wrestling</t>
  </si>
  <si>
    <r>
      <t xml:space="preserve"> * Concept of 1 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class players has been corrected in the table of over-young players.</t>
    </r>
  </si>
  <si>
    <t>Number of Players became less than before because of finanical support discreased to 60% in 2014</t>
  </si>
  <si>
    <t>الجماز</t>
  </si>
  <si>
    <t>AlGymnastics</t>
  </si>
  <si>
    <t xml:space="preserve">بناء الأجسام </t>
  </si>
  <si>
    <t>Body building</t>
  </si>
  <si>
    <t xml:space="preserve">الرماية </t>
  </si>
  <si>
    <t xml:space="preserve">Shooting </t>
  </si>
  <si>
    <t xml:space="preserve">السهام </t>
  </si>
  <si>
    <t>Archery</t>
  </si>
  <si>
    <t>الجودو</t>
  </si>
  <si>
    <t>Judo</t>
  </si>
  <si>
    <t>الكونغ فو</t>
  </si>
  <si>
    <t>Was Hu</t>
  </si>
  <si>
    <t>Karate</t>
  </si>
  <si>
    <t>Weight lifting</t>
  </si>
  <si>
    <t xml:space="preserve">المبارزة </t>
  </si>
  <si>
    <t>Sword play</t>
  </si>
  <si>
    <t xml:space="preserve">الشركات </t>
  </si>
  <si>
    <t>compenjasunjon</t>
  </si>
  <si>
    <t xml:space="preserve">الملاكمة </t>
  </si>
  <si>
    <t>Boxing</t>
  </si>
  <si>
    <t xml:space="preserve">المرأة </t>
  </si>
  <si>
    <t xml:space="preserve">السباحة </t>
  </si>
  <si>
    <t>women</t>
  </si>
  <si>
    <t>Swimming</t>
  </si>
  <si>
    <t xml:space="preserve">الرياضة للجميع </t>
  </si>
  <si>
    <t>Taekwondo</t>
  </si>
  <si>
    <t xml:space="preserve">كيك بوكسنج </t>
  </si>
  <si>
    <t>Sport for All</t>
  </si>
  <si>
    <t xml:space="preserve">الحمام الزاجل </t>
  </si>
  <si>
    <t>Kickboxing</t>
  </si>
  <si>
    <t>البولنج</t>
  </si>
  <si>
    <t>AlHemem Alzegjl</t>
  </si>
  <si>
    <t xml:space="preserve">الصم </t>
  </si>
  <si>
    <t>Bowling</t>
  </si>
  <si>
    <t xml:space="preserve">الاحتياجات الخاصة </t>
  </si>
  <si>
    <t>Deafsports</t>
  </si>
  <si>
    <t xml:space="preserve">الفروسية </t>
  </si>
  <si>
    <t>Specail Needs</t>
  </si>
  <si>
    <t xml:space="preserve">البنجاك سيلات </t>
  </si>
  <si>
    <t>Equestrain</t>
  </si>
  <si>
    <t xml:space="preserve"> * Concept of 1 st class players has been corrected in the table of over-young players.</t>
  </si>
  <si>
    <t>الدرجة</t>
  </si>
  <si>
    <t>السنة
year</t>
  </si>
  <si>
    <t>دولي</t>
  </si>
  <si>
    <t xml:space="preserve">درجة ثانية </t>
  </si>
  <si>
    <t>درجة ثالثة</t>
  </si>
  <si>
    <t>مستجد</t>
  </si>
  <si>
    <t>المجموع</t>
  </si>
  <si>
    <t>Class</t>
  </si>
  <si>
    <t>Internatio-nal</t>
  </si>
  <si>
    <t>1st Class</t>
  </si>
  <si>
    <t>2nd Class</t>
  </si>
  <si>
    <t>3rd Class</t>
  </si>
  <si>
    <t>New</t>
  </si>
  <si>
    <t>activity Sport</t>
  </si>
  <si>
    <t>Football</t>
  </si>
  <si>
    <t xml:space="preserve">Power games &amp; country crossing </t>
  </si>
  <si>
    <t>Handball</t>
  </si>
  <si>
    <t>Volleyball</t>
  </si>
  <si>
    <t xml:space="preserve">Table tennis </t>
  </si>
  <si>
    <t>ground tennis</t>
  </si>
  <si>
    <t>المصدر : وزارة الشباب والرياضة</t>
  </si>
  <si>
    <t>إنخفض عدد الحكام المقيدين حسب الدرجة ونوع النشاط الرياضي في بعض الألعاب نتيجة الإعتزال وتوقف البعض عن العمل عام 2014م</t>
  </si>
  <si>
    <t>Gymnastics</t>
  </si>
  <si>
    <t>السهام</t>
  </si>
  <si>
    <t>الشركات</t>
  </si>
  <si>
    <t>ملاكمة</t>
  </si>
  <si>
    <t>المرأة</t>
  </si>
  <si>
    <t>الرياضة للجميع</t>
  </si>
  <si>
    <t>Sport for ALL</t>
  </si>
  <si>
    <t>الحمام الزاجل</t>
  </si>
  <si>
    <t>الصم</t>
  </si>
  <si>
    <t>الاحتياجات الخاصة</t>
  </si>
  <si>
    <t>الفروسية</t>
  </si>
  <si>
    <t>Equitation</t>
  </si>
  <si>
    <t>البنجاك سيلات</t>
  </si>
  <si>
    <t>penceksliat</t>
  </si>
  <si>
    <r>
      <t xml:space="preserve">الملاعب الرياضية 
</t>
    </r>
    <r>
      <rPr>
        <b/>
        <sz val="12"/>
        <rFont val="Arial"/>
        <family val="2"/>
      </rPr>
      <t xml:space="preserve"> Sports Studium</t>
    </r>
  </si>
  <si>
    <r>
      <t xml:space="preserve">الصالات المغلقة
</t>
    </r>
    <r>
      <rPr>
        <b/>
        <sz val="12"/>
        <rFont val="Arial"/>
        <family val="2"/>
      </rPr>
      <t>Closed halls</t>
    </r>
  </si>
  <si>
    <r>
      <t xml:space="preserve">منشآت رياضية أخرى
</t>
    </r>
    <r>
      <rPr>
        <b/>
        <sz val="12"/>
        <rFont val="Arial"/>
        <family val="2"/>
      </rPr>
      <t>Other Sport Estab</t>
    </r>
  </si>
  <si>
    <r>
      <t xml:space="preserve">بمدرجات
</t>
    </r>
    <r>
      <rPr>
        <b/>
        <sz val="12"/>
        <rFont val="Arial"/>
        <family val="2"/>
      </rPr>
      <t>with seatings</t>
    </r>
  </si>
  <si>
    <r>
      <t xml:space="preserve">بدون مدرجات
</t>
    </r>
    <r>
      <rPr>
        <b/>
        <sz val="12"/>
        <rFont val="Arial"/>
        <family val="2"/>
      </rPr>
      <t>Without seatings</t>
    </r>
  </si>
  <si>
    <r>
      <t xml:space="preserve">العاب خفيفه **
</t>
    </r>
    <r>
      <rPr>
        <b/>
        <sz val="12"/>
        <rFont val="Arial"/>
        <family val="2"/>
      </rPr>
      <t>Light sports**</t>
    </r>
  </si>
  <si>
    <r>
      <t xml:space="preserve">الإجمالي
</t>
    </r>
    <r>
      <rPr>
        <b/>
        <sz val="12"/>
        <rFont val="Arial"/>
        <family val="2"/>
      </rPr>
      <t>Total</t>
    </r>
  </si>
  <si>
    <r>
      <t xml:space="preserve">كبرى
</t>
    </r>
    <r>
      <rPr>
        <b/>
        <sz val="12"/>
        <rFont val="Arial"/>
        <family val="2"/>
      </rPr>
      <t>Big</t>
    </r>
  </si>
  <si>
    <r>
      <t xml:space="preserve">إجمالي
</t>
    </r>
    <r>
      <rPr>
        <b/>
        <sz val="12"/>
        <rFont val="Arial"/>
        <family val="2"/>
      </rPr>
      <t>Total</t>
    </r>
  </si>
  <si>
    <r>
      <t xml:space="preserve">المسابح الأولمبية
</t>
    </r>
    <r>
      <rPr>
        <b/>
        <sz val="12"/>
        <rFont val="Arial"/>
        <family val="2"/>
      </rPr>
      <t>Olympic swimming pools</t>
    </r>
  </si>
  <si>
    <r>
      <t xml:space="preserve">بيوت ومراكز الشباب
</t>
    </r>
    <r>
      <rPr>
        <b/>
        <sz val="12"/>
        <rFont val="Arial"/>
        <family val="2"/>
      </rPr>
      <t>Youth houses and centers</t>
    </r>
  </si>
  <si>
    <r>
      <t xml:space="preserve">مضامير سباق الهجن والفروسية
</t>
    </r>
    <r>
      <rPr>
        <b/>
        <sz val="12"/>
        <rFont val="Arial"/>
        <family val="2"/>
      </rPr>
      <t>Areas of horses and camels race</t>
    </r>
  </si>
  <si>
    <r>
      <t xml:space="preserve">قصور  الشباب
</t>
    </r>
    <r>
      <rPr>
        <b/>
        <sz val="12"/>
        <rFont val="Arial"/>
        <family val="2"/>
      </rPr>
      <t>Youth palaces</t>
    </r>
  </si>
  <si>
    <r>
      <t xml:space="preserve">مراكز الطب الرياضي
</t>
    </r>
    <r>
      <rPr>
        <b/>
        <sz val="12"/>
        <rFont val="Arial"/>
        <family val="2"/>
      </rPr>
      <t>Centers of  sport medicine</t>
    </r>
  </si>
  <si>
    <r>
      <t xml:space="preserve">المنشآت الاستثمارية 
</t>
    </r>
    <r>
      <rPr>
        <b/>
        <sz val="12"/>
        <rFont val="Arial"/>
        <family val="2"/>
      </rPr>
      <t xml:space="preserve"> Investmental Establishments</t>
    </r>
  </si>
  <si>
    <r>
      <t xml:space="preserve">مشاريع الأسوار 
</t>
    </r>
    <r>
      <rPr>
        <b/>
        <sz val="12"/>
        <rFont val="Arial"/>
        <family val="2"/>
      </rPr>
      <t xml:space="preserve"> Fences Projects</t>
    </r>
  </si>
  <si>
    <t>Hadramawt</t>
  </si>
  <si>
    <t xml:space="preserve">المصدر : وزارة الشباب والرياضة  
         </t>
  </si>
  <si>
    <t xml:space="preserve">Source: Ministry of  Youth and Sports
                </t>
  </si>
  <si>
    <t xml:space="preserve"> </t>
  </si>
  <si>
    <t>الفرع</t>
  </si>
  <si>
    <t>السنة  
 Year</t>
  </si>
  <si>
    <t xml:space="preserve">    يمنيون                                  Yemenis</t>
  </si>
  <si>
    <t>أجانب                                     Foreigners</t>
  </si>
  <si>
    <t>الإجمالي العام
Grand total</t>
  </si>
  <si>
    <t>Branch</t>
  </si>
  <si>
    <t>ذكور Males</t>
  </si>
  <si>
    <t xml:space="preserve">إناث Females </t>
  </si>
  <si>
    <t>إجمالي Total</t>
  </si>
  <si>
    <t>*2014</t>
  </si>
  <si>
    <t>*2012</t>
  </si>
  <si>
    <t>AL-Hodeidah</t>
  </si>
  <si>
    <t xml:space="preserve">       يمنيون               Yemenis</t>
  </si>
  <si>
    <t>أجانب                              Foreigners</t>
  </si>
  <si>
    <t>Emigrants abroad</t>
  </si>
  <si>
    <t xml:space="preserve">المصدر : المؤسسة العامة للتأمينات الاجتماعية </t>
  </si>
  <si>
    <t>Source: Public Corporation for Social Insurances</t>
  </si>
  <si>
    <t>Sana'a City statistics of 2014 excluding the first area, because it has not been provided from the branch or the management of subscriptions</t>
  </si>
  <si>
    <t xml:space="preserve">
</t>
  </si>
  <si>
    <t xml:space="preserve"> (Value 000 Y.R)</t>
  </si>
  <si>
    <t>البيان   Item</t>
  </si>
  <si>
    <t>عدد حالات المعاشات</t>
  </si>
  <si>
    <t>عدد حالات التعويضات</t>
  </si>
  <si>
    <t>إجمالي عدد المستفيدين</t>
  </si>
  <si>
    <t>قيمة المعاشات (بالألف ريال)</t>
  </si>
  <si>
    <t>قيمة التعويضات(بالألف ريال)</t>
  </si>
  <si>
    <t>تبادل احتياطي
 (بالألف ريال)</t>
  </si>
  <si>
    <t>إجمالي النفقات التأمينية(بالألف ريال)</t>
  </si>
  <si>
    <t>السنة   Year</t>
  </si>
  <si>
    <t>Number of pension cases</t>
  </si>
  <si>
    <t>Number of compensation  cases</t>
  </si>
  <si>
    <t>Total of beneficiaries</t>
  </si>
  <si>
    <t xml:space="preserve">Value of pensions 
(000 Y.R) </t>
  </si>
  <si>
    <t xml:space="preserve">Value of compensations (000 Y.R) </t>
  </si>
  <si>
    <t xml:space="preserve">Spare share
 (000 Y.R) </t>
  </si>
  <si>
    <t xml:space="preserve">Total insurance expenses
(000 Y.R) </t>
  </si>
  <si>
    <t>*تم تعديل البيانات من المصدر</t>
  </si>
  <si>
    <t>*Data have been modified from the source.</t>
  </si>
  <si>
    <t xml:space="preserve">المحافظات                                                                                                                                                         Governorates </t>
  </si>
  <si>
    <t>المكلا
Al-Mukalla</t>
  </si>
  <si>
    <t>سيئون*
*Sayon</t>
  </si>
  <si>
    <t>إجمالي المؤمن عليهم المسجلين 
Total of Recorded Insured Persons</t>
  </si>
  <si>
    <t>…</t>
  </si>
  <si>
    <t xml:space="preserve"> ( … )  لا تتوفر بيانات</t>
  </si>
  <si>
    <t xml:space="preserve"> (… )No available data</t>
  </si>
  <si>
    <t>بيانات الفروع تعز, عدن,اب لعامي 2015-2016 مرحلة بيانات 2014م لعدم توفرها من المصدر</t>
  </si>
  <si>
    <t>Branches data of Taiz ,Aden and Ibb 2015-2016 , Data stage 2014 is not available from source .</t>
  </si>
  <si>
    <t xml:space="preserve">البيان
Item   </t>
  </si>
  <si>
    <t xml:space="preserve">عدد الحالات                                                                          No. of Cases                   </t>
  </si>
  <si>
    <t xml:space="preserve">الحالات التقاعدية الجديدة </t>
  </si>
  <si>
    <t xml:space="preserve">مكافأة نهاية خدمة </t>
  </si>
  <si>
    <t xml:space="preserve">تجهيز وتكفين </t>
  </si>
  <si>
    <t>منح زواج</t>
  </si>
  <si>
    <t>القروض (الاستبدال)</t>
  </si>
  <si>
    <t xml:space="preserve">السنة    
Year  </t>
  </si>
  <si>
    <t>New Pensions Cases</t>
  </si>
  <si>
    <t>Reward at the Work End</t>
  </si>
  <si>
    <t>Arrange and Burrying</t>
  </si>
  <si>
    <t>Work Lesion</t>
  </si>
  <si>
    <t>Marriage</t>
  </si>
  <si>
    <t>Loans (substitue)</t>
  </si>
  <si>
    <t xml:space="preserve">المصدر : الهيئة العامة للتأمينات والمعاشات </t>
  </si>
  <si>
    <t>Source: Public Authority for Insurance and Pensions</t>
  </si>
  <si>
    <t>البيان  
 Item</t>
  </si>
  <si>
    <t xml:space="preserve">عدد المتقاعدين </t>
  </si>
  <si>
    <t>معاشات التقاعد + الغلاء    (بالألف ريال )</t>
  </si>
  <si>
    <t>مكافأة نهاية الخدمة 
   (بالألف ريال )</t>
  </si>
  <si>
    <t>إصابة عمل
(بالألف ريال )</t>
  </si>
  <si>
    <t>نفقات تأمينية أخرى
(بالألف ريال )</t>
  </si>
  <si>
    <t>إجمالي المبالغ   (بالألف ريال )</t>
  </si>
  <si>
    <t>Total retirees</t>
  </si>
  <si>
    <t>retirement pensions+high costs of living (000 Y.R)*</t>
  </si>
  <si>
    <t>End of service remuneration (000 Y.R)</t>
  </si>
  <si>
    <t>Preparing the dead for burial (000 Y.R)*</t>
  </si>
  <si>
    <t>Work Injury ((000 Y.R)</t>
  </si>
  <si>
    <t>Other Insurance Expenses 
(000 Y.R)**</t>
  </si>
  <si>
    <t>Total (000 Y.R)</t>
  </si>
  <si>
    <t xml:space="preserve">    ( القيمة  (بالألف ريال</t>
  </si>
  <si>
    <t>Value  (000 Y.R)</t>
  </si>
  <si>
    <t>عدد المتقاعدين والمعاشات التقاعدية والتعويضات المدفوعة لهم خلال الفترة  2008-2016م</t>
  </si>
  <si>
    <t>Number of Receivers of Persons, Pensions and Compensations Paid by the Public Corporation  for  Insurances and Pension: 2008 - 2016</t>
  </si>
  <si>
    <t>*Data of 2012 have been modified from the source</t>
  </si>
  <si>
    <t>تم تعديل بيانات عدن للفترة عدن 2013م بناءا على مذكرة الفرع.</t>
  </si>
  <si>
    <t xml:space="preserve"> * Data of Aden2013  has been modified according to its branch memo</t>
  </si>
  <si>
    <t>تجهيز وتكفين
(بالألف ريال )</t>
  </si>
  <si>
    <t>Total of Social Welfare Fund Subsidies (000 Y.R.)</t>
  </si>
  <si>
    <t>Total of  pensions and compensations (insurance expenditures) provided by the Public Corporation of Social Insurances in rials</t>
  </si>
  <si>
    <t>Total of  pensions and compensations provided by the Public Authority of Insurances and Pensions in rials</t>
  </si>
  <si>
    <t>Data Preliminary for 2015-2016-2017 from the realitiy of branches  reports</t>
  </si>
  <si>
    <t xml:space="preserve"> Data of branches 2015 -2016  for Taiz and Aden - data stage2014  is not available from source </t>
  </si>
  <si>
    <t>Number of Registered Referees by Class and Sport Activity became in some of sports less than before because of retierment and  the others stopped working in 2014</t>
  </si>
  <si>
    <t>m</t>
  </si>
  <si>
    <t xml:space="preserve">إجمالي الإعانات المقدمة من  صندوق الرعاية الاجتماعية(الف ريال)  </t>
  </si>
  <si>
    <t xml:space="preserve">عدد الأندية الرياضية </t>
  </si>
  <si>
    <t xml:space="preserve">عدد أعضاء الهيئة الإدارية </t>
  </si>
  <si>
    <t>عدد اللاعبين المسجلين في الأندية الرياضية</t>
  </si>
  <si>
    <t>أمانة العاصمة</t>
  </si>
  <si>
    <t>أرخبيل سقطرة</t>
  </si>
  <si>
    <t>المصدر: صندوق الرعاية الاجتماعية</t>
  </si>
  <si>
    <t>إجمالي</t>
  </si>
  <si>
    <t>المغتربون خارج الوطن</t>
  </si>
  <si>
    <t>*تم تعديل البيانات الأعوام 2012  من المصدر</t>
  </si>
  <si>
    <t xml:space="preserve">البيانات أولية لعامي 2015-2016 -2017 </t>
  </si>
  <si>
    <t>بيانات الفروع تعز, عدن, إب لعامي 2015-2016 مرحلة بيانات 2014م لعدم توفرها من المصدر</t>
  </si>
  <si>
    <t>إحصائيات الأمانة بدون احتساب المنطقة الأولي لعام 2014م لعدم توفرها من الفرع و إدارة الاشتراكات</t>
  </si>
  <si>
    <t xml:space="preserve">إصابة  عمل </t>
  </si>
  <si>
    <t>عدد الأندية الرياضية</t>
  </si>
  <si>
    <t>عدد أعضاء الهيئة الإدارية</t>
  </si>
  <si>
    <t>عدد فروع الاتحادات</t>
  </si>
  <si>
    <t>الأولى    Senior</t>
  </si>
  <si>
    <t>ناشئون Youngster</t>
  </si>
  <si>
    <t>أشبال      Cubs</t>
  </si>
  <si>
    <t>الإجمالي     Total</t>
  </si>
  <si>
    <t>ألعاب القوى</t>
  </si>
  <si>
    <t>كرة السلة</t>
  </si>
  <si>
    <t>كرة الطائرة</t>
  </si>
  <si>
    <t>تنس الطاولة</t>
  </si>
  <si>
    <t>تنس أرضي</t>
  </si>
  <si>
    <t>ـ تم تصحيح مفهوم الدرجة الأولى في الجدول أي اللاعبون الكبار الذين تجاوزوا سن الشباب.</t>
  </si>
  <si>
    <t xml:space="preserve">انخفض عدد اللاعيون بنسبة 60% نتيجة لانخفاض الدعم السنوي المقدم للنشاط الداخلي في الاتحادات والأندية الرياضية لعام 2014م </t>
  </si>
  <si>
    <t>تايكواندو</t>
  </si>
  <si>
    <t xml:space="preserve">الكاراتية </t>
  </si>
  <si>
    <t xml:space="preserve">رفع الأثقال </t>
  </si>
  <si>
    <t>ألعاب قوى واختراق ضاحية</t>
  </si>
  <si>
    <t>الكرة الطائرة</t>
  </si>
  <si>
    <t xml:space="preserve">تنس الطاولة </t>
  </si>
  <si>
    <t>التنس الأرضي</t>
  </si>
  <si>
    <t>الجمباز</t>
  </si>
  <si>
    <t>بناء الأجسام</t>
  </si>
  <si>
    <t>الكراتيه</t>
  </si>
  <si>
    <t>رفع الأثقال</t>
  </si>
  <si>
    <t xml:space="preserve">السلاح مبارزة </t>
  </si>
  <si>
    <t>درجة أولى</t>
  </si>
  <si>
    <t>السباحة</t>
  </si>
  <si>
    <t>التايكوندو</t>
  </si>
  <si>
    <t>الكيك بوكسنج</t>
  </si>
  <si>
    <r>
      <t xml:space="preserve">دولية
</t>
    </r>
    <r>
      <rPr>
        <b/>
        <sz val="12"/>
        <rFont val="Arial"/>
        <family val="2"/>
      </rPr>
      <t>International</t>
    </r>
  </si>
  <si>
    <r>
      <t xml:space="preserve">متوسطة
</t>
    </r>
    <r>
      <rPr>
        <b/>
        <sz val="12"/>
        <rFont val="Arial"/>
        <family val="2"/>
      </rPr>
      <t>Medium</t>
    </r>
  </si>
  <si>
    <r>
      <t xml:space="preserve">مقرات أندية***
</t>
    </r>
    <r>
      <rPr>
        <b/>
        <sz val="12"/>
        <rFont val="Arial"/>
        <family val="2"/>
      </rPr>
      <t>Clubs headquarters***</t>
    </r>
  </si>
  <si>
    <r>
      <t xml:space="preserve">الأندية البحرية
</t>
    </r>
    <r>
      <rPr>
        <b/>
        <sz val="12"/>
        <rFont val="Arial"/>
        <family val="2"/>
      </rPr>
      <t>Sea clubs</t>
    </r>
  </si>
  <si>
    <t>Table No.( 13)Number of Sport Clubs and Admi. Members and branches of  sport unions at the level of  Governorate : 2016-2018</t>
  </si>
  <si>
    <t xml:space="preserve"> تابع جدول رقم: ( 12 ) عدد الأندية الرياضية  وعدد أعضاء الهيئة الإدارية وفروع الاتحادات على مستوى المحافظات خلال الفترة 2016م - 2018م </t>
  </si>
  <si>
    <t>Cont. Table No.( 12) Number of Sport Clubs and Admi. Members and branches of  sport unions by Governorate: 2016-2018</t>
  </si>
  <si>
    <t>تابع جدول رقم : ( 13 ) عدد اللاعبين المسجلين في الأندية الرياضيه حسب فئة اللاعب والنشاط الرياضي في الجمهوريه خلال الفترة 2015م -2018م</t>
  </si>
  <si>
    <t xml:space="preserve"> Table No. (13)  Number of Players In Sport Clubs by Player Class and Sport Activity in the Republic during:  2015 - 2018</t>
  </si>
  <si>
    <t>تابع جدول رقم : ( 13 ) عدد اللاعبين المسجلين في الأندية الرياضيه حسب فئة اللاعب والنشاط الرياضي في الجمهوريه 2015م -2018م</t>
  </si>
  <si>
    <t xml:space="preserve"> Table No. (13) Number of Players In Sport Clubs by Player Class and Sport Activity in the Republic during:  2015 - 2018</t>
  </si>
  <si>
    <t>جدول رقم : ( 14 ) الحكام المقيدون حسب الدرجة ونوع النشاط الرياضي في الجمهورية لعام 2016- 2018 م</t>
  </si>
  <si>
    <t>Table No.  ( 14 ) Registered Referees by Class and Sport Activity in the Republic:  2016- 2018</t>
  </si>
  <si>
    <t>Table No.  ( 14 ) Registered Referees by Class and Sport Activity in the Republic:  2016 - 2018</t>
  </si>
  <si>
    <t>جدول رقم: ( 15 ) توزيع المنشآت الرياضية حسب نوع المنشأة  على مستوى المحافظة خلال الفترة 2016 - 2018م</t>
  </si>
  <si>
    <t>Table No.( 15 ) Distribution of Sport Establishments by type at the level of Governorate during: 2016-2018</t>
  </si>
  <si>
    <t xml:space="preserve"> تابع جدول رقم: ( 15 )  توزيع المنشآت الرياضية حسب نوع المنشأة  على مستوى المحافظة خلال الفترة 2016 - 2018م</t>
  </si>
  <si>
    <t xml:space="preserve"> Cont. Table No.( 15 ) Distribution of Sport Establishments by type at the level of Governorate during : 2016-2018</t>
  </si>
  <si>
    <t>عدد اللاعبين المسجلين في الأندية الرياضيه حسب فئة اللاعب والنشاط الرياضي في الجمهوريه خلال الفترة2016م - 2018م</t>
  </si>
  <si>
    <t>الحكام المقيدين حسب الدرجة ونوع النشاط الرياضي في الجمهورية لعام 2016م - 2018م</t>
  </si>
  <si>
    <t xml:space="preserve">  توزيع المنشآت الرياضية بحسب المحافظة ونوع المنشأة  في الجمهورية اليمنية خلال الفترة 2016م - 2018م</t>
  </si>
  <si>
    <t xml:space="preserve"> Distribution of Sport Establishments by governorate and  type in the Republic  during: 2016-2018</t>
  </si>
  <si>
    <t xml:space="preserve"> Registered Referees by Class and Sport Activity in the Republic:  2016- 2018</t>
  </si>
  <si>
    <t>جدول رقم (10)  عدد الحالات التقاعدية والمستفيدة من نفقات التجهيز والتكفين ومكافأة نهاية الخدمة وإصابة العمل ومنح الزواج خلال الفترة 2009- 2018م</t>
  </si>
  <si>
    <t>Table No.( 10 ) Number of Pension Persons and beneficiaries of burying expenses, Reward of end duty, Work Lesion and Marriage during the period 2009-2018</t>
  </si>
  <si>
    <t>جدول رقم (11)  عدد المتقاعدين والمعاشات التقاعدية والتعويضات المدفوعة لهم خلال الفترة  2009-2018م</t>
  </si>
  <si>
    <t>Table No.( 11)  Number of Receivers of Persons, Pensions and Compensations Paid by the Public Corporation  for  Insurances and Pension: 2009 - 2018</t>
  </si>
  <si>
    <t>عدد الحالات التقاعدية والمستفيدة من نفقات التجهيز والتكفين ومكافأة نهاية الخدمة وإصابة العمل ومنح الزواج خلال الفترة 2009- 2018م</t>
  </si>
  <si>
    <t xml:space="preserve">عدد الأندية الرياضية  وعدد أعضاء الهيئة الإدارية  وفروع الاتحادات على مستوى خلال الفترة 2009م - 2018م </t>
  </si>
  <si>
    <t xml:space="preserve"> )Number of Sport Clubs and Admi. Members and branches of  sport unions by Governorate :2009- 2018</t>
  </si>
  <si>
    <t>تابع / جدول رقم (7) إجمالي عدد المؤمن عليهم  لدى المؤسسة العامه للتأمينات من العاملين في القطاع الخاص  حسب النوع والجنسية على مستوى الفرع خلال الفترة 2011 - 2017م*</t>
  </si>
  <si>
    <t>Cont.Table No.( 7)   T Total of Insured Persons in the Private Sector  by type and Nationality at the level of  Branch:2011- 2017*</t>
  </si>
  <si>
    <t>Table No.( 7)   Total of Insured Persons in the Private Sector  by type and Nationality at the level of  Branch:2011- 2017*</t>
  </si>
  <si>
    <t>جدول رقم (7) إجمالي عدد المؤمن عليهم  لدى المؤسسة العامه للتأمينات من العاملين في القطاع الخاص  حسب النوع والجنسية   على مستوى الفرع خلال الفترة 2011 - 2017م*</t>
  </si>
  <si>
    <t>ملاحظة: الأعوام 2017م، و2018م هي قيم لعدد (12) محافظة فقط</t>
  </si>
  <si>
    <t xml:space="preserve"> تابع / جدول رقم : ( 14 ) الحكام المقيدون حسب الدرجة ونوع النشاط الرياضي في الجمهورية لعام 2016- 2018 م</t>
  </si>
  <si>
    <t xml:space="preserve">  تابع / جدول رقم : ( 14 ) الحكام المقيدون حسب الدرجة ونوع النشاط الرياضي في الجمهورية لعام 2016- 2018 م</t>
  </si>
  <si>
    <t>Notice : Financial enhancement has not been accreditation during 2013-2018 by ministry of finance for training fund beneficiaries</t>
  </si>
  <si>
    <t xml:space="preserve">جدول رقم (4)  قيمة  القروض المعززة الخاصة بمستفيدي صندوق الرعاية الاجتماعية على  مستوي محافظات الجمهورية خلال الفترة 2013-2018 م </t>
  </si>
  <si>
    <t>Table No.  (4) Value of loans for Social Welfare Fund SWF benefeciaries at the level of governorates of the Republic 2013 -2018</t>
  </si>
  <si>
    <t xml:space="preserve">جدول رقم (5) عدد المتدربين من مستفيدي صندوق الرعاية الاجتماعية حسب النوع الاجتماعي على مستوى محافظات الجمهورية خلال الفترة  2013 -2018م </t>
  </si>
  <si>
    <t>Table No.  (5) Number of trainees from Social Welfare Fund beneficiaries by sex at the level of governorates of the Republic 2013-2018</t>
  </si>
  <si>
    <t xml:space="preserve"> عدد المستفيدين من صندوق الرعاية الاجتماعية حسب النوع على مستوى المحافظة خلال الفترةة  2013-2018 م</t>
  </si>
  <si>
    <t xml:space="preserve"> Number of Beneficiaries from the Social Welfare Fund by type at the level of Governorate : 2013 - 2018</t>
  </si>
  <si>
    <t>إجمالي الإعانات المقدمة  من صندوق الرعاية الاجتماعية على مستوى المحافظة خلال الفترة 2013-2018م</t>
  </si>
  <si>
    <t>Total Subsidies Provided by the Social Welfare Fund at the level of  Governorate: 2013 - 2018</t>
  </si>
  <si>
    <t>عدد المقترضين من مستفيدي صندوق الرعاية الاجتماعية حسب النوع على مستوى محافظات الجمهورية خلال الفترة  2013 -2018م</t>
  </si>
  <si>
    <t xml:space="preserve"> Number of loaners of Social Welfare Fund SWF benefeciaries by type at the level of the governorates of the Republic 2013-2018</t>
  </si>
  <si>
    <t xml:space="preserve"> قيمة  القروض المعززة الخاصة بمستفيدي صندوق الرعاية الاجتماعية على  مستوي محافظات الجمهورية خلال الفترة 2013-2018 م </t>
  </si>
  <si>
    <t>Value of loans for Social Welfare Fund SWF benefeciaries at the level of governorates of the Republic 2013-2018</t>
  </si>
  <si>
    <t xml:space="preserve"> عدد المتدربين من مستفيدي صندوق الرعاية الاجتماعية حسب النوع الاجتماعي على مستوى محافظات الجمهورية خلال الفترة  2013 -2018م</t>
  </si>
  <si>
    <t>Number of trainees from Social Welfare Fund beneficiaries by type at the level of governorates of the Republic 2013-2018</t>
  </si>
  <si>
    <t xml:space="preserve">  المبالغ الخاصة بمتدربي  مستفيدي صندوق الرعاية الاجتماعية على مستوي محافظات الجمهورية خلال الفترة  2013 -2018م</t>
  </si>
  <si>
    <t>Particular amounts of Social Welfare Fund beneficiaries trainees at the level of governorates
 of the Republic 2013-2018</t>
  </si>
  <si>
    <t>Table No.( 8 )Number of Beneficiaries and Total Insurance Expenses ( Pensions and Compensations) Working Persons in the Private Sector for: 2010-2018</t>
  </si>
  <si>
    <t>جدول رقم (8) عدد المستفيدين وإجمالي النفقات التأمينية (المعاشات والتعويضات) للعاملين في القطاع الخاص خلال الفترة 2010-2018م     ( القيمة  بالألف ريال )</t>
  </si>
  <si>
    <t xml:space="preserve">data 2015-2016-2017 -2018  is preliminary </t>
  </si>
  <si>
    <t>جدول رقم (9) إجمالي المؤمن عليهم المسجلين حسب المحافظات خلال السنوات الماضية 2010-2018م</t>
  </si>
  <si>
    <t>Table No.( 9 )Total of Recorded Insured Persons during the period 2010-2018</t>
  </si>
  <si>
    <t xml:space="preserve"> data 2015-2016-2017 -2018  is preliminary </t>
  </si>
  <si>
    <t>عدد المستفيدين وإجمالي النفقات التأمينية (المعاشات والتعويضات) للعاملين في القطاع الخاص خلال الفترة 2010-2018م</t>
  </si>
  <si>
    <t>Number of Beneficiaries and Total Insurance Expenses ( Pensions and Compensations) Working Persons in the Private Sector for: 2010-2018</t>
  </si>
  <si>
    <t>إجمالي المؤمن عليهم المسجلين حسب المحافظات خلال السنوات الماضية 2010-2018م</t>
  </si>
  <si>
    <t xml:space="preserve"> إTotal of Recorded Insured Persons by governorate during the  last Years  period 2010-2018</t>
  </si>
  <si>
    <t>*تم نشر بيانات العام السابق لعدم توفر البينات من المصدر في الوقت الحالي</t>
  </si>
  <si>
    <t xml:space="preserve">جدول رقم: ( 12 ) عدد الأندية الرياضية  وعدد أعضاء الهيئة الإدارية  وفروع الاتحادات على  مستوى المحافظات خلال الفترة 2016م - 2018م </t>
  </si>
  <si>
    <t>Table No. (1)   Number of Beneficiaries from the Social Welfare Fund by type at the level of Governorate : 2013 - 2018</t>
  </si>
  <si>
    <t>جدول رقم (2) إجمالي الإعانات المقدمة  من صندوق الرعاية الاجتماعية على مستوى المحافظة خلال الفترة 2013-2018م</t>
  </si>
  <si>
    <t>Table No.  (2)Total Subsidies Provided by the Social Welfare Fund at the level of  Governorate: 2013 - 2018</t>
  </si>
  <si>
    <t>ملاحظة: خلال الفترة 2013م – 2018م لم تتم عملية الاقراض لعدم إعتماد التعزيز المالي من قبل وزارة المالية، ونتيجة الأزمة التي تمر بها البلاد</t>
  </si>
  <si>
    <t>ملاحظة: خلال الفترة 2013م – 2018م لم يتم اعتماد التعزيز المالي من قبل وزارة المالية لتدريب مستفيدي الصندوق .</t>
  </si>
  <si>
    <t xml:space="preserve"> (…)  لا تتوفر بيانات</t>
  </si>
  <si>
    <t>(… ) No available data</t>
  </si>
  <si>
    <t>Number of Pension Persons and beneficiaries of burying expenses, Reward of end duty, Work Lesion and Marriage during the period 2009-2018</t>
  </si>
  <si>
    <t>Number of Players In Sport Clubs by Player Class and Sport Activity in the Republic during : 2016- 2018</t>
  </si>
  <si>
    <t>جدول رقم : ( 13 ) عدد اللاعبين المسجلين في الأندية الرياضيه حسب فئة اللاعب والنشاط الرياضي في الجمهوريه خلال الفترة 2016م -2018م</t>
  </si>
  <si>
    <t xml:space="preserve"> Table No. (13)  Number of Players In Sport Clubs by Player Class and Sport Activity in the Republic during : 2016 - 2018</t>
  </si>
  <si>
    <t>جدول رقم (3)  عدد المقترضين من مستفيدي صندوق الرعاية الاجتماعية حسب النوع على مستوى محافظات الجمهورية خلال الفترة  2013 -2018م</t>
  </si>
  <si>
    <t>Table No.  (3) Number of loaners of Social Welfare Fund SWF benefeciaries by sex at the level of the governorates of the Republic 2013-2018</t>
  </si>
  <si>
    <t>جدول رقم (6)  المبالغ الخاصة بمتدربي  مستفيدي صندوق الرعاية الاجتماعية على مستوي محافظات الجمهورية خلال الفترة  2013 -2018م</t>
  </si>
  <si>
    <t>Table No.  (6) Particular amounts of Social Welfare Fund beneficiaries trainees at the level of governorates of the Republic 2013-2018
6</t>
  </si>
  <si>
    <t>بيانات وزارة الشباب والرياضة نفس بيانات العام السابق</t>
  </si>
  <si>
    <t>جدول رقم (1)  عدد المستفيدين من صندوق الرعاية الاجتماعية حسب النوع على مستوى المحافظة خلال الفترة  2013-2018 م</t>
  </si>
  <si>
    <t xml:space="preserve">ملاحظة: خلال الفترة 2013م – 2018م لم يتم اعتماد التعزيز المالي من قبل وزارة المالية لعملية الاقراض لمستفيدي الصندوق ،
</t>
  </si>
  <si>
    <t xml:space="preserve">ملاحظة:  خلال الفترة 2013م – 2017م لم تتم عملية التدريب لعدم اعتماد التعزيز المالي من قبل وزارة المالية، ونتيجة الازمة التي تمر بها البلاد.
</t>
  </si>
  <si>
    <t xml:space="preserve">Notice : Financial enhancement has not been accreditation during 2013-2018 by ministry of finance for training fund beneficiaries due to crisis in our country </t>
  </si>
  <si>
    <t xml:space="preserve">بيانات 2015-2016- 2017-2018  بيانات اولية </t>
  </si>
  <si>
    <t>بيانات 2015-2016- 2017-2018 بيانات اولية</t>
  </si>
  <si>
    <r>
      <t xml:space="preserve">السنة
</t>
    </r>
    <r>
      <rPr>
        <b/>
        <sz val="11"/>
        <color indexed="8"/>
        <rFont val="Arial"/>
        <family val="2"/>
      </rPr>
      <t>Year</t>
    </r>
  </si>
  <si>
    <r>
      <t xml:space="preserve">الإجمالي
</t>
    </r>
    <r>
      <rPr>
        <b/>
        <sz val="11"/>
        <color indexed="8"/>
        <rFont val="Arial"/>
        <family val="2"/>
      </rPr>
      <t>Total</t>
    </r>
  </si>
  <si>
    <r>
      <t xml:space="preserve">الأمانة
</t>
    </r>
    <r>
      <rPr>
        <b/>
        <sz val="11"/>
        <color indexed="8"/>
        <rFont val="Arial"/>
        <family val="2"/>
      </rPr>
      <t xml:space="preserve"> Sana'a City</t>
    </r>
  </si>
  <si>
    <r>
      <t xml:space="preserve">تعز 
</t>
    </r>
    <r>
      <rPr>
        <b/>
        <sz val="11"/>
        <color indexed="8"/>
        <rFont val="Arial"/>
        <family val="2"/>
      </rPr>
      <t>Taiz</t>
    </r>
  </si>
  <si>
    <r>
      <t xml:space="preserve">الحديدة
</t>
    </r>
    <r>
      <rPr>
        <b/>
        <sz val="11"/>
        <color indexed="8"/>
        <rFont val="Arial"/>
        <family val="2"/>
      </rPr>
      <t>AL-Hodeidah</t>
    </r>
  </si>
  <si>
    <r>
      <t xml:space="preserve">عدن
</t>
    </r>
    <r>
      <rPr>
        <b/>
        <sz val="11"/>
        <color indexed="8"/>
        <rFont val="Arial"/>
        <family val="2"/>
      </rPr>
      <t>Aden</t>
    </r>
  </si>
  <si>
    <r>
      <t xml:space="preserve">حضرموت
</t>
    </r>
    <r>
      <rPr>
        <b/>
        <sz val="11"/>
        <color indexed="8"/>
        <rFont val="Arial"/>
        <family val="2"/>
      </rPr>
      <t>Hadramout</t>
    </r>
  </si>
  <si>
    <r>
      <t xml:space="preserve">إب
</t>
    </r>
    <r>
      <rPr>
        <b/>
        <sz val="11"/>
        <color indexed="8"/>
        <rFont val="Arial"/>
        <family val="2"/>
      </rPr>
      <t>Ibb</t>
    </r>
  </si>
  <si>
    <r>
      <t xml:space="preserve">ذمار
</t>
    </r>
    <r>
      <rPr>
        <b/>
        <sz val="11"/>
        <color indexed="8"/>
        <rFont val="Arial"/>
        <family val="2"/>
      </rPr>
      <t>Dhamar</t>
    </r>
  </si>
  <si>
    <t>The data of the Ministry of  Youth and Sports is the same as the previous year</t>
  </si>
  <si>
    <t>*Data of previous year has been released because data is not available from the source at the present time</t>
  </si>
  <si>
    <t xml:space="preserve">Notice; Years 2017 and 2018 are values for only (12) governorates </t>
  </si>
  <si>
    <t>المكلا + سيئون</t>
  </si>
  <si>
    <t>Al-Mukalla + Sayon</t>
  </si>
</sst>
</file>

<file path=xl/styles.xml><?xml version="1.0" encoding="utf-8"?>
<styleSheet xmlns="http://schemas.openxmlformats.org/spreadsheetml/2006/main">
  <numFmts count="6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BZ$&quot;#,##0_);\(&quot;BZ$&quot;#,##0\)"/>
    <numFmt numFmtId="193" formatCode="&quot;BZ$&quot;#,##0_);[Red]\(&quot;BZ$&quot;#,##0\)"/>
    <numFmt numFmtId="194" formatCode="&quot;BZ$&quot;#,##0.00_);\(&quot;BZ$&quot;#,##0.00\)"/>
    <numFmt numFmtId="195" formatCode="&quot;BZ$&quot;#,##0.00_);[Red]\(&quot;BZ$&quot;#,##0.00\)"/>
    <numFmt numFmtId="196" formatCode="_(&quot;BZ$&quot;* #,##0_);_(&quot;BZ$&quot;* \(#,##0\);_(&quot;BZ$&quot;* &quot;-&quot;_);_(@_)"/>
    <numFmt numFmtId="197" formatCode="_(&quot;BZ$&quot;* #,##0.00_);_(&quot;BZ$&quot;* \(#,##0.00\);_(&quot;BZ$&quot;* &quot;-&quot;??_);_(@_)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د.ع.&quot;\ #,##0_-;&quot;د.ع.&quot;\ #,##0\-"/>
    <numFmt numFmtId="205" formatCode="&quot;د.ع.&quot;\ #,##0_-;[Red]&quot;د.ع.&quot;\ #,##0\-"/>
    <numFmt numFmtId="206" formatCode="&quot;د.ع.&quot;\ #,##0.00_-;&quot;د.ع.&quot;\ #,##0.00\-"/>
    <numFmt numFmtId="207" formatCode="&quot;د.ع.&quot;\ #,##0.00_-;[Red]&quot;د.ع.&quot;\ #,##0.00\-"/>
    <numFmt numFmtId="208" formatCode="_-&quot;د.ع.&quot;\ * #,##0_-;_-&quot;د.ع.&quot;\ * #,##0\-;_-&quot;د.ع.&quot;\ * &quot;-&quot;_-;_-@_-"/>
    <numFmt numFmtId="209" formatCode="_-&quot;د.ع.&quot;\ * #,##0.00_-;_-&quot;د.ع.&quot;\ * #,##0.00\-;_-&quot;د.ع.&quot;\ * &quot;-&quot;??_-;_-@_-"/>
    <numFmt numFmtId="210" formatCode="#,##0.0"/>
    <numFmt numFmtId="211" formatCode="&quot;نعم&quot;\,\ &quot;نعم&quot;\,\ &quot;لا&quot;"/>
    <numFmt numFmtId="212" formatCode="&quot;True&quot;;&quot;True&quot;;&quot;False&quot;"/>
    <numFmt numFmtId="213" formatCode="&quot;تشغيل&quot;\,\ &quot;تشغيل&quot;\,\ &quot;إيقاف تشغيل&quot;"/>
    <numFmt numFmtId="214" formatCode="[$€-2]\ #,##0.00_);[Red]\([$€-2]\ #,##0.00\)"/>
    <numFmt numFmtId="215" formatCode="0.0"/>
    <numFmt numFmtId="216" formatCode="#,##0.000"/>
    <numFmt numFmtId="217" formatCode="#,##0.0000"/>
    <numFmt numFmtId="218" formatCode="0.0000"/>
    <numFmt numFmtId="219" formatCode="0.000"/>
    <numFmt numFmtId="220" formatCode="_-* #,##0_-;_-* #,##0\-;_-* &quot;-&quot;??_-;_-@_-"/>
    <numFmt numFmtId="221" formatCode="0.00000"/>
  </numFmts>
  <fonts count="7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sz val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.8"/>
      <name val="Arial"/>
      <family val="2"/>
    </font>
    <font>
      <sz val="9"/>
      <name val="Arial"/>
      <family val="2"/>
    </font>
    <font>
      <b/>
      <sz val="7.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7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0"/>
    </font>
    <font>
      <b/>
      <vertAlign val="superscript"/>
      <sz val="2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b/>
      <sz val="7.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7"/>
      <color theme="1"/>
      <name val="Arial"/>
      <family val="2"/>
    </font>
    <font>
      <b/>
      <sz val="15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7" borderId="1" applyNumberFormat="0" applyAlignment="0" applyProtection="0"/>
    <xf numFmtId="0" fontId="12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" borderId="7" applyNumberFormat="0" applyFont="0" applyAlignment="0" applyProtection="0"/>
    <xf numFmtId="0" fontId="7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21" fillId="0" borderId="0" xfId="131" applyFont="1">
      <alignment/>
      <protection/>
    </xf>
    <xf numFmtId="0" fontId="0" fillId="18" borderId="0" xfId="147" applyFont="1" applyFill="1" applyAlignment="1">
      <alignment vertical="center"/>
      <protection/>
    </xf>
    <xf numFmtId="0" fontId="23" fillId="18" borderId="0" xfId="147" applyFont="1" applyFill="1" applyBorder="1" applyAlignment="1">
      <alignment horizontal="center" vertical="center" wrapText="1"/>
      <protection/>
    </xf>
    <xf numFmtId="0" fontId="24" fillId="18" borderId="0" xfId="147" applyFont="1" applyFill="1" applyBorder="1" applyAlignment="1">
      <alignment horizontal="center" vertical="center"/>
      <protection/>
    </xf>
    <xf numFmtId="0" fontId="24" fillId="18" borderId="0" xfId="147" applyFont="1" applyFill="1" applyBorder="1" applyAlignment="1">
      <alignment horizontal="center" vertical="center" wrapText="1"/>
      <protection/>
    </xf>
    <xf numFmtId="0" fontId="25" fillId="18" borderId="0" xfId="147" applyFont="1" applyFill="1" applyBorder="1" applyAlignment="1">
      <alignment horizontal="center" vertical="center" wrapText="1"/>
      <protection/>
    </xf>
    <xf numFmtId="0" fontId="27" fillId="18" borderId="10" xfId="147" applyFont="1" applyFill="1" applyBorder="1" applyAlignment="1">
      <alignment horizontal="center" vertical="center" wrapText="1"/>
      <protection/>
    </xf>
    <xf numFmtId="0" fontId="27" fillId="18" borderId="11" xfId="147" applyFont="1" applyFill="1" applyBorder="1" applyAlignment="1">
      <alignment horizontal="center" vertical="center" wrapText="1"/>
      <protection/>
    </xf>
    <xf numFmtId="0" fontId="28" fillId="18" borderId="0" xfId="147" applyFont="1" applyFill="1" applyAlignment="1">
      <alignment horizontal="center" vertical="center"/>
      <protection/>
    </xf>
    <xf numFmtId="0" fontId="0" fillId="0" borderId="0" xfId="147" applyFont="1" applyAlignment="1">
      <alignment vertical="center"/>
      <protection/>
    </xf>
    <xf numFmtId="0" fontId="21" fillId="18" borderId="0" xfId="131" applyFont="1" applyFill="1">
      <alignment/>
      <protection/>
    </xf>
    <xf numFmtId="0" fontId="21" fillId="18" borderId="12" xfId="141" applyFont="1" applyFill="1" applyBorder="1" applyAlignment="1">
      <alignment horizontal="center" vertical="center" wrapText="1"/>
      <protection/>
    </xf>
    <xf numFmtId="0" fontId="21" fillId="18" borderId="0" xfId="141" applyFont="1" applyFill="1" applyBorder="1" applyAlignment="1">
      <alignment horizontal="center" vertical="center" wrapText="1"/>
      <protection/>
    </xf>
    <xf numFmtId="0" fontId="22" fillId="18" borderId="0" xfId="141" applyFont="1" applyFill="1" applyBorder="1" applyAlignment="1" applyProtection="1">
      <alignment horizontal="center" vertical="center" wrapText="1"/>
      <protection/>
    </xf>
    <xf numFmtId="0" fontId="21" fillId="18" borderId="0" xfId="131" applyFont="1" applyFill="1" applyAlignment="1">
      <alignment wrapText="1"/>
      <protection/>
    </xf>
    <xf numFmtId="0" fontId="21" fillId="18" borderId="0" xfId="131" applyFont="1" applyFill="1" applyAlignment="1">
      <alignment vertical="top" wrapText="1"/>
      <protection/>
    </xf>
    <xf numFmtId="0" fontId="36" fillId="18" borderId="0" xfId="141" applyFont="1" applyFill="1" applyAlignment="1" quotePrefix="1">
      <alignment horizontal="left" vertical="center"/>
      <protection/>
    </xf>
    <xf numFmtId="0" fontId="36" fillId="18" borderId="0" xfId="141" applyFont="1" applyFill="1" applyAlignment="1">
      <alignment vertical="center"/>
      <protection/>
    </xf>
    <xf numFmtId="0" fontId="0" fillId="18" borderId="0" xfId="131" applyFont="1" applyFill="1">
      <alignment/>
      <protection/>
    </xf>
    <xf numFmtId="0" fontId="22" fillId="18" borderId="13" xfId="141" applyFont="1" applyFill="1" applyBorder="1" applyAlignment="1" applyProtection="1">
      <alignment horizontal="center" vertical="center" wrapText="1"/>
      <protection/>
    </xf>
    <xf numFmtId="0" fontId="36" fillId="18" borderId="0" xfId="141" applyFont="1" applyFill="1" applyBorder="1" applyAlignment="1" quotePrefix="1">
      <alignment vertical="top" shrinkToFit="1"/>
      <protection/>
    </xf>
    <xf numFmtId="0" fontId="36" fillId="18" borderId="0" xfId="141" applyFont="1" applyFill="1" applyAlignment="1">
      <alignment horizontal="center" vertical="top" wrapText="1" readingOrder="1"/>
      <protection/>
    </xf>
    <xf numFmtId="0" fontId="39" fillId="18" borderId="0" xfId="131" applyFont="1" applyFill="1">
      <alignment/>
      <protection/>
    </xf>
    <xf numFmtId="0" fontId="0" fillId="0" borderId="0" xfId="131" applyFont="1">
      <alignment/>
      <protection/>
    </xf>
    <xf numFmtId="0" fontId="28" fillId="18" borderId="0" xfId="141" applyFont="1" applyFill="1" applyAlignment="1">
      <alignment vertical="center"/>
      <protection/>
    </xf>
    <xf numFmtId="0" fontId="28" fillId="18" borderId="0" xfId="141" applyFont="1" applyFill="1">
      <alignment/>
      <protection/>
    </xf>
    <xf numFmtId="0" fontId="28" fillId="18" borderId="0" xfId="141" applyFont="1" applyFill="1" applyBorder="1" applyAlignment="1" quotePrefix="1">
      <alignment horizontal="right" wrapText="1" readingOrder="2"/>
      <protection/>
    </xf>
    <xf numFmtId="0" fontId="28" fillId="18" borderId="0" xfId="141" applyFont="1" applyFill="1" applyBorder="1" applyAlignment="1" quotePrefix="1">
      <alignment horizontal="left" wrapText="1"/>
      <protection/>
    </xf>
    <xf numFmtId="0" fontId="28" fillId="18" borderId="0" xfId="141" applyFont="1" applyFill="1" applyBorder="1" applyAlignment="1">
      <alignment wrapText="1"/>
      <protection/>
    </xf>
    <xf numFmtId="0" fontId="28" fillId="18" borderId="0" xfId="141" applyFont="1" applyFill="1" applyAlignment="1">
      <alignment wrapText="1"/>
      <protection/>
    </xf>
    <xf numFmtId="0" fontId="28" fillId="18" borderId="10" xfId="141" applyFont="1" applyFill="1" applyBorder="1" applyAlignment="1">
      <alignment horizontal="left" vertical="center"/>
      <protection/>
    </xf>
    <xf numFmtId="0" fontId="28" fillId="18" borderId="14" xfId="141" applyFont="1" applyFill="1" applyBorder="1" applyAlignment="1">
      <alignment horizontal="center" vertical="center"/>
      <protection/>
    </xf>
    <xf numFmtId="0" fontId="27" fillId="18" borderId="10" xfId="141" applyFont="1" applyFill="1" applyBorder="1" applyAlignment="1">
      <alignment horizontal="right" vertical="center"/>
      <protection/>
    </xf>
    <xf numFmtId="1" fontId="28" fillId="18" borderId="15" xfId="141" applyNumberFormat="1" applyFont="1" applyFill="1" applyBorder="1" applyAlignment="1">
      <alignment horizontal="center" vertical="center"/>
      <protection/>
    </xf>
    <xf numFmtId="3" fontId="28" fillId="18" borderId="15" xfId="141" applyNumberFormat="1" applyFont="1" applyFill="1" applyBorder="1" applyAlignment="1">
      <alignment horizontal="center" vertical="center"/>
      <protection/>
    </xf>
    <xf numFmtId="1" fontId="28" fillId="18" borderId="0" xfId="141" applyNumberFormat="1" applyFont="1" applyFill="1">
      <alignment/>
      <protection/>
    </xf>
    <xf numFmtId="0" fontId="36" fillId="18" borderId="0" xfId="141" applyFont="1" applyFill="1">
      <alignment/>
      <protection/>
    </xf>
    <xf numFmtId="3" fontId="28" fillId="18" borderId="0" xfId="141" applyNumberFormat="1" applyFont="1" applyFill="1" applyAlignment="1">
      <alignment horizontal="center" vertical="center"/>
      <protection/>
    </xf>
    <xf numFmtId="0" fontId="21" fillId="18" borderId="0" xfId="141" applyFont="1" applyFill="1" applyAlignment="1">
      <alignment horizontal="left"/>
      <protection/>
    </xf>
    <xf numFmtId="0" fontId="22" fillId="18" borderId="0" xfId="141" applyFont="1" applyFill="1" applyAlignment="1">
      <alignment horizontal="right" vertical="top" wrapText="1"/>
      <protection/>
    </xf>
    <xf numFmtId="0" fontId="38" fillId="18" borderId="0" xfId="141" applyFont="1" applyFill="1" applyAlignment="1">
      <alignment horizontal="right" vertical="top" wrapText="1"/>
      <protection/>
    </xf>
    <xf numFmtId="0" fontId="38" fillId="18" borderId="0" xfId="141" applyFont="1" applyFill="1" applyAlignment="1">
      <alignment horizontal="center" vertical="top" wrapText="1"/>
      <protection/>
    </xf>
    <xf numFmtId="0" fontId="28" fillId="18" borderId="15" xfId="141" applyFont="1" applyFill="1" applyBorder="1" applyAlignment="1">
      <alignment horizontal="center" vertical="center"/>
      <protection/>
    </xf>
    <xf numFmtId="1" fontId="28" fillId="18" borderId="16" xfId="141" applyNumberFormat="1" applyFont="1" applyFill="1" applyBorder="1" applyAlignment="1">
      <alignment horizontal="center" vertical="center"/>
      <protection/>
    </xf>
    <xf numFmtId="0" fontId="28" fillId="18" borderId="17" xfId="141" applyFont="1" applyFill="1" applyBorder="1" applyAlignment="1">
      <alignment horizontal="center" vertical="center" wrapText="1"/>
      <protection/>
    </xf>
    <xf numFmtId="1" fontId="28" fillId="18" borderId="17" xfId="141" applyNumberFormat="1" applyFont="1" applyFill="1" applyBorder="1" applyAlignment="1">
      <alignment horizontal="center" vertical="center"/>
      <protection/>
    </xf>
    <xf numFmtId="3" fontId="28" fillId="18" borderId="17" xfId="141" applyNumberFormat="1" applyFont="1" applyFill="1" applyBorder="1" applyAlignment="1">
      <alignment horizontal="center" vertical="center"/>
      <protection/>
    </xf>
    <xf numFmtId="1" fontId="28" fillId="18" borderId="0" xfId="141" applyNumberFormat="1" applyFont="1" applyFill="1" applyAlignment="1">
      <alignment horizontal="center" vertical="center"/>
      <protection/>
    </xf>
    <xf numFmtId="0" fontId="28" fillId="18" borderId="0" xfId="141" applyFont="1" applyFill="1" applyBorder="1" applyAlignment="1">
      <alignment horizontal="right" vertical="center"/>
      <protection/>
    </xf>
    <xf numFmtId="0" fontId="28" fillId="18" borderId="0" xfId="141" applyFont="1" applyFill="1" applyBorder="1" applyAlignment="1">
      <alignment vertical="center"/>
      <protection/>
    </xf>
    <xf numFmtId="0" fontId="28" fillId="18" borderId="0" xfId="131" applyFont="1" applyFill="1">
      <alignment/>
      <protection/>
    </xf>
    <xf numFmtId="0" fontId="31" fillId="18" borderId="0" xfId="141" applyFont="1" applyFill="1" applyBorder="1" applyAlignment="1" applyProtection="1">
      <alignment horizontal="left" vertical="center" wrapText="1" indent="1"/>
      <protection/>
    </xf>
    <xf numFmtId="3" fontId="21" fillId="18" borderId="0" xfId="131" applyNumberFormat="1" applyFont="1" applyFill="1">
      <alignment/>
      <protection/>
    </xf>
    <xf numFmtId="3" fontId="0" fillId="18" borderId="0" xfId="131" applyNumberFormat="1" applyFont="1" applyFill="1">
      <alignment/>
      <protection/>
    </xf>
    <xf numFmtId="0" fontId="27" fillId="18" borderId="0" xfId="131" applyFont="1" applyFill="1">
      <alignment/>
      <protection/>
    </xf>
    <xf numFmtId="0" fontId="21" fillId="18" borderId="0" xfId="144" applyFont="1" applyFill="1" applyAlignment="1">
      <alignment horizontal="center" vertical="center"/>
      <protection/>
    </xf>
    <xf numFmtId="0" fontId="21" fillId="18" borderId="0" xfId="144" applyFont="1" applyFill="1" applyAlignment="1">
      <alignment horizontal="left" vertical="center"/>
      <protection/>
    </xf>
    <xf numFmtId="0" fontId="21" fillId="18" borderId="0" xfId="131" applyFont="1" applyFill="1">
      <alignment/>
      <protection/>
    </xf>
    <xf numFmtId="3" fontId="28" fillId="18" borderId="10" xfId="151" applyNumberFormat="1" applyFont="1" applyFill="1" applyBorder="1" applyAlignment="1">
      <alignment horizontal="center" vertical="center"/>
      <protection/>
    </xf>
    <xf numFmtId="3" fontId="28" fillId="18" borderId="11" xfId="151" applyNumberFormat="1" applyFont="1" applyFill="1" applyBorder="1" applyAlignment="1">
      <alignment horizontal="center" vertical="center"/>
      <protection/>
    </xf>
    <xf numFmtId="3" fontId="28" fillId="18" borderId="17" xfId="151" applyNumberFormat="1" applyFont="1" applyFill="1" applyBorder="1" applyAlignment="1">
      <alignment horizontal="center" vertical="center"/>
      <protection/>
    </xf>
    <xf numFmtId="0" fontId="21" fillId="18" borderId="0" xfId="144" applyFont="1" applyFill="1" applyAlignment="1">
      <alignment vertical="center"/>
      <protection/>
    </xf>
    <xf numFmtId="0" fontId="21" fillId="18" borderId="0" xfId="144" applyFont="1" applyFill="1" applyBorder="1" applyAlignment="1">
      <alignment horizontal="center" vertical="center"/>
      <protection/>
    </xf>
    <xf numFmtId="0" fontId="21" fillId="18" borderId="0" xfId="144" applyFont="1" applyFill="1" applyAlignment="1">
      <alignment vertical="center" wrapText="1"/>
      <protection/>
    </xf>
    <xf numFmtId="0" fontId="28" fillId="18" borderId="0" xfId="144" applyFont="1" applyFill="1" applyAlignment="1">
      <alignment vertical="center" wrapText="1"/>
      <protection/>
    </xf>
    <xf numFmtId="0" fontId="21" fillId="18" borderId="0" xfId="144" applyFont="1" applyFill="1" applyAlignment="1">
      <alignment vertical="center" wrapText="1"/>
      <protection/>
    </xf>
    <xf numFmtId="3" fontId="27" fillId="18" borderId="0" xfId="146" applyNumberFormat="1" applyFont="1" applyFill="1" applyBorder="1" applyAlignment="1">
      <alignment vertical="top" wrapText="1"/>
      <protection/>
    </xf>
    <xf numFmtId="0" fontId="21" fillId="18" borderId="0" xfId="144" applyFont="1" applyFill="1" applyAlignment="1">
      <alignment vertical="center"/>
      <protection/>
    </xf>
    <xf numFmtId="3" fontId="34" fillId="18" borderId="0" xfId="146" applyNumberFormat="1" applyFont="1" applyFill="1" applyBorder="1" applyAlignment="1">
      <alignment vertical="center"/>
      <protection/>
    </xf>
    <xf numFmtId="0" fontId="27" fillId="18" borderId="0" xfId="144" applyFont="1" applyFill="1" applyAlignment="1">
      <alignment wrapText="1"/>
      <protection/>
    </xf>
    <xf numFmtId="3" fontId="27" fillId="18" borderId="0" xfId="146" applyNumberFormat="1" applyFont="1" applyFill="1" applyBorder="1" applyAlignment="1">
      <alignment horizontal="center" wrapText="1"/>
      <protection/>
    </xf>
    <xf numFmtId="0" fontId="27" fillId="18" borderId="0" xfId="144" applyFont="1" applyFill="1" applyBorder="1" applyAlignment="1">
      <alignment wrapText="1"/>
      <protection/>
    </xf>
    <xf numFmtId="3" fontId="21" fillId="18" borderId="0" xfId="146" applyNumberFormat="1" applyFont="1" applyFill="1" applyBorder="1" applyAlignment="1">
      <alignment horizontal="center" vertical="center"/>
      <protection/>
    </xf>
    <xf numFmtId="3" fontId="28" fillId="18" borderId="18" xfId="131" applyNumberFormat="1" applyFont="1" applyFill="1" applyBorder="1" applyAlignment="1">
      <alignment horizontal="center" vertical="center" readingOrder="1"/>
      <protection/>
    </xf>
    <xf numFmtId="0" fontId="21" fillId="18" borderId="0" xfId="144" applyFont="1" applyFill="1" applyBorder="1" applyAlignment="1">
      <alignment horizontal="center" vertical="center"/>
      <protection/>
    </xf>
    <xf numFmtId="3" fontId="21" fillId="18" borderId="0" xfId="144" applyNumberFormat="1" applyFont="1" applyFill="1" applyBorder="1" applyAlignment="1">
      <alignment horizontal="center" vertical="center"/>
      <protection/>
    </xf>
    <xf numFmtId="0" fontId="0" fillId="18" borderId="0" xfId="0" applyFill="1" applyAlignment="1">
      <alignment/>
    </xf>
    <xf numFmtId="3" fontId="28" fillId="18" borderId="17" xfId="131" applyNumberFormat="1" applyFont="1" applyFill="1" applyBorder="1" applyAlignment="1">
      <alignment horizontal="center" vertical="center" readingOrder="1"/>
      <protection/>
    </xf>
    <xf numFmtId="3" fontId="27" fillId="18" borderId="19" xfId="131" applyNumberFormat="1" applyFont="1" applyFill="1" applyBorder="1" applyAlignment="1">
      <alignment horizontal="center" vertical="top" wrapText="1" readingOrder="1"/>
      <protection/>
    </xf>
    <xf numFmtId="0" fontId="21" fillId="18" borderId="0" xfId="0" applyFont="1" applyFill="1" applyAlignment="1">
      <alignment/>
    </xf>
    <xf numFmtId="0" fontId="21" fillId="18" borderId="0" xfId="0" applyFont="1" applyFill="1" applyAlignment="1">
      <alignment/>
    </xf>
    <xf numFmtId="3" fontId="26" fillId="18" borderId="10" xfId="151" applyNumberFormat="1" applyFont="1" applyFill="1" applyBorder="1" applyAlignment="1">
      <alignment horizontal="center" vertical="center"/>
      <protection/>
    </xf>
    <xf numFmtId="0" fontId="21" fillId="18" borderId="0" xfId="0" applyFont="1" applyFill="1" applyAlignment="1">
      <alignment vertical="top" wrapText="1"/>
    </xf>
    <xf numFmtId="0" fontId="21" fillId="18" borderId="0" xfId="131" applyFont="1" applyFill="1" applyAlignment="1">
      <alignment vertical="top" wrapText="1"/>
      <protection/>
    </xf>
    <xf numFmtId="0" fontId="28" fillId="18" borderId="0" xfId="144" applyFont="1" applyFill="1" applyBorder="1" applyAlignment="1">
      <alignment/>
      <protection/>
    </xf>
    <xf numFmtId="3" fontId="21" fillId="18" borderId="0" xfId="146" applyNumberFormat="1" applyFont="1" applyFill="1" applyBorder="1" applyAlignment="1">
      <alignment horizontal="left"/>
      <protection/>
    </xf>
    <xf numFmtId="3" fontId="28" fillId="18" borderId="0" xfId="146" applyNumberFormat="1" applyFont="1" applyFill="1" applyBorder="1" applyAlignment="1">
      <alignment horizontal="right"/>
      <protection/>
    </xf>
    <xf numFmtId="3" fontId="28" fillId="18" borderId="0" xfId="146" applyNumberFormat="1" applyFont="1" applyFill="1" applyBorder="1" applyAlignment="1">
      <alignment horizontal="center"/>
      <protection/>
    </xf>
    <xf numFmtId="3" fontId="28" fillId="18" borderId="0" xfId="146" applyNumberFormat="1" applyFont="1" applyFill="1" applyBorder="1" applyAlignment="1">
      <alignment horizontal="left"/>
      <protection/>
    </xf>
    <xf numFmtId="0" fontId="26" fillId="18" borderId="20" xfId="0" applyFont="1" applyFill="1" applyBorder="1" applyAlignment="1">
      <alignment vertical="center" wrapText="1" readingOrder="2"/>
    </xf>
    <xf numFmtId="0" fontId="26" fillId="18" borderId="21" xfId="0" applyFont="1" applyFill="1" applyBorder="1" applyAlignment="1">
      <alignment vertical="center" wrapText="1" readingOrder="2"/>
    </xf>
    <xf numFmtId="3" fontId="31" fillId="18" borderId="20" xfId="146" applyNumberFormat="1" applyFont="1" applyFill="1" applyBorder="1" applyAlignment="1">
      <alignment vertical="center"/>
      <protection/>
    </xf>
    <xf numFmtId="3" fontId="31" fillId="18" borderId="21" xfId="146" applyNumberFormat="1" applyFont="1" applyFill="1" applyBorder="1" applyAlignment="1">
      <alignment vertical="center"/>
      <protection/>
    </xf>
    <xf numFmtId="0" fontId="21" fillId="18" borderId="0" xfId="0" applyFont="1" applyFill="1" applyAlignment="1">
      <alignment vertical="top" wrapText="1" readingOrder="1"/>
    </xf>
    <xf numFmtId="0" fontId="21" fillId="18" borderId="0" xfId="0" applyFont="1" applyFill="1" applyAlignment="1">
      <alignment horizontal="left" vertical="top" wrapText="1" readingOrder="1"/>
    </xf>
    <xf numFmtId="0" fontId="21" fillId="18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21" fillId="18" borderId="0" xfId="0" applyFont="1" applyFill="1" applyBorder="1" applyAlignment="1">
      <alignment/>
    </xf>
    <xf numFmtId="3" fontId="21" fillId="18" borderId="0" xfId="146" applyNumberFormat="1" applyFont="1" applyFill="1" applyBorder="1" applyAlignment="1">
      <alignment horizontal="right"/>
      <protection/>
    </xf>
    <xf numFmtId="0" fontId="25" fillId="18" borderId="0" xfId="0" applyFont="1" applyFill="1" applyBorder="1" applyAlignment="1">
      <alignment horizontal="center" readingOrder="2"/>
    </xf>
    <xf numFmtId="3" fontId="32" fillId="18" borderId="0" xfId="146" applyNumberFormat="1" applyFont="1" applyFill="1" applyBorder="1" applyAlignment="1">
      <alignment horizontal="center" vertical="center"/>
      <protection/>
    </xf>
    <xf numFmtId="0" fontId="28" fillId="18" borderId="20" xfId="0" applyFont="1" applyFill="1" applyBorder="1" applyAlignment="1">
      <alignment wrapText="1" readingOrder="2"/>
    </xf>
    <xf numFmtId="0" fontId="28" fillId="18" borderId="12" xfId="0" applyFont="1" applyFill="1" applyBorder="1" applyAlignment="1">
      <alignment vertical="top" wrapText="1" readingOrder="2"/>
    </xf>
    <xf numFmtId="0" fontId="21" fillId="18" borderId="0" xfId="0" applyFont="1" applyFill="1" applyAlignment="1">
      <alignment vertical="top"/>
    </xf>
    <xf numFmtId="0" fontId="21" fillId="18" borderId="0" xfId="131" applyFont="1" applyFill="1" applyAlignment="1">
      <alignment vertical="top"/>
      <protection/>
    </xf>
    <xf numFmtId="0" fontId="22" fillId="18" borderId="13" xfId="141" applyFont="1" applyFill="1" applyBorder="1" applyAlignment="1" applyProtection="1">
      <alignment horizontal="left" vertical="center" wrapText="1" indent="1"/>
      <protection/>
    </xf>
    <xf numFmtId="0" fontId="28" fillId="18" borderId="0" xfId="0" applyFont="1" applyFill="1" applyAlignment="1">
      <alignment vertical="top" wrapText="1" readingOrder="2"/>
    </xf>
    <xf numFmtId="0" fontId="21" fillId="18" borderId="0" xfId="0" applyFont="1" applyFill="1" applyAlignment="1">
      <alignment vertical="top"/>
    </xf>
    <xf numFmtId="0" fontId="21" fillId="18" borderId="0" xfId="0" applyFont="1" applyFill="1" applyAlignment="1">
      <alignment vertical="top" wrapText="1"/>
    </xf>
    <xf numFmtId="3" fontId="21" fillId="18" borderId="22" xfId="151" applyNumberFormat="1" applyFont="1" applyFill="1" applyBorder="1" applyAlignment="1">
      <alignment horizontal="right" readingOrder="2"/>
      <protection/>
    </xf>
    <xf numFmtId="3" fontId="21" fillId="18" borderId="22" xfId="151" applyNumberFormat="1" applyFont="1" applyFill="1" applyBorder="1" applyAlignment="1">
      <alignment horizontal="center"/>
      <protection/>
    </xf>
    <xf numFmtId="3" fontId="21" fillId="18" borderId="22" xfId="146" applyNumberFormat="1" applyFont="1" applyFill="1" applyBorder="1" applyAlignment="1">
      <alignment horizontal="left"/>
      <protection/>
    </xf>
    <xf numFmtId="0" fontId="28" fillId="18" borderId="0" xfId="131" applyFont="1" applyFill="1" applyAlignment="1">
      <alignment vertical="top" wrapText="1"/>
      <protection/>
    </xf>
    <xf numFmtId="0" fontId="21" fillId="18" borderId="0" xfId="0" applyFont="1" applyFill="1" applyAlignment="1">
      <alignment vertical="top" wrapText="1" readingOrder="2"/>
    </xf>
    <xf numFmtId="0" fontId="21" fillId="18" borderId="17" xfId="141" applyFont="1" applyFill="1" applyBorder="1" applyAlignment="1">
      <alignment horizontal="center" vertical="center" shrinkToFit="1"/>
      <protection/>
    </xf>
    <xf numFmtId="3" fontId="22" fillId="18" borderId="17" xfId="141" applyNumberFormat="1" applyFont="1" applyFill="1" applyBorder="1" applyAlignment="1">
      <alignment horizontal="center" vertical="center"/>
      <protection/>
    </xf>
    <xf numFmtId="0" fontId="26" fillId="18" borderId="0" xfId="141" applyFont="1" applyFill="1" applyBorder="1" applyAlignment="1">
      <alignment horizontal="center" vertical="center" wrapText="1"/>
      <protection/>
    </xf>
    <xf numFmtId="0" fontId="28" fillId="18" borderId="0" xfId="141" applyFont="1" applyFill="1" applyBorder="1" applyAlignment="1">
      <alignment horizontal="center" vertical="center" wrapText="1"/>
      <protection/>
    </xf>
    <xf numFmtId="0" fontId="21" fillId="18" borderId="10" xfId="141" applyFont="1" applyFill="1" applyBorder="1" applyAlignment="1">
      <alignment horizontal="center" vertical="center" wrapText="1"/>
      <protection/>
    </xf>
    <xf numFmtId="0" fontId="21" fillId="18" borderId="11" xfId="141" applyFont="1" applyFill="1" applyBorder="1" applyAlignment="1">
      <alignment horizontal="center" vertical="center" wrapText="1"/>
      <protection/>
    </xf>
    <xf numFmtId="0" fontId="21" fillId="18" borderId="23" xfId="141" applyFont="1" applyFill="1" applyBorder="1" applyAlignment="1">
      <alignment horizontal="center" vertical="center" wrapText="1"/>
      <protection/>
    </xf>
    <xf numFmtId="0" fontId="21" fillId="18" borderId="16" xfId="141" applyFont="1" applyFill="1" applyBorder="1" applyAlignment="1">
      <alignment horizontal="center" vertical="center" wrapText="1"/>
      <protection/>
    </xf>
    <xf numFmtId="0" fontId="21" fillId="18" borderId="15" xfId="141" applyFont="1" applyFill="1" applyBorder="1" applyAlignment="1">
      <alignment horizontal="center" vertical="center" wrapText="1"/>
      <protection/>
    </xf>
    <xf numFmtId="0" fontId="22" fillId="18" borderId="23" xfId="141" applyFont="1" applyFill="1" applyBorder="1" applyAlignment="1" applyProtection="1">
      <alignment horizontal="center" vertical="center" wrapText="1"/>
      <protection/>
    </xf>
    <xf numFmtId="0" fontId="22" fillId="18" borderId="16" xfId="141" applyFont="1" applyFill="1" applyBorder="1" applyAlignment="1" applyProtection="1">
      <alignment horizontal="center" vertical="center" wrapText="1"/>
      <protection/>
    </xf>
    <xf numFmtId="0" fontId="22" fillId="18" borderId="15" xfId="141" applyFont="1" applyFill="1" applyBorder="1" applyAlignment="1" applyProtection="1">
      <alignment horizontal="center" vertical="center" wrapText="1"/>
      <protection/>
    </xf>
    <xf numFmtId="0" fontId="22" fillId="18" borderId="16" xfId="141" applyFont="1" applyFill="1" applyBorder="1" applyAlignment="1" applyProtection="1" quotePrefix="1">
      <alignment horizontal="center" vertical="center" wrapText="1"/>
      <protection/>
    </xf>
    <xf numFmtId="0" fontId="22" fillId="18" borderId="15" xfId="141" applyFont="1" applyFill="1" applyBorder="1" applyAlignment="1" applyProtection="1" quotePrefix="1">
      <alignment horizontal="center" vertical="center" wrapText="1"/>
      <protection/>
    </xf>
    <xf numFmtId="0" fontId="22" fillId="18" borderId="17" xfId="141" applyFont="1" applyFill="1" applyBorder="1" applyAlignment="1" applyProtection="1">
      <alignment horizontal="center" vertical="center" wrapText="1"/>
      <protection/>
    </xf>
    <xf numFmtId="0" fontId="21" fillId="18" borderId="17" xfId="141" applyFont="1" applyFill="1" applyBorder="1" applyAlignment="1">
      <alignment horizontal="center" vertical="center" wrapText="1"/>
      <protection/>
    </xf>
    <xf numFmtId="0" fontId="28" fillId="18" borderId="0" xfId="141" applyFont="1" applyFill="1" applyBorder="1" applyAlignment="1" applyProtection="1" quotePrefix="1">
      <alignment horizontal="center" vertical="center" shrinkToFit="1"/>
      <protection/>
    </xf>
    <xf numFmtId="0" fontId="36" fillId="18" borderId="0" xfId="141" applyFont="1" applyFill="1" applyAlignment="1">
      <alignment vertical="top" wrapText="1"/>
      <protection/>
    </xf>
    <xf numFmtId="0" fontId="22" fillId="18" borderId="0" xfId="141" applyFont="1" applyFill="1" applyAlignment="1">
      <alignment vertical="top" wrapText="1"/>
      <protection/>
    </xf>
    <xf numFmtId="0" fontId="36" fillId="18" borderId="0" xfId="141" applyFont="1" applyFill="1" applyAlignment="1">
      <alignment horizontal="left" vertical="top" wrapText="1" readingOrder="1"/>
      <protection/>
    </xf>
    <xf numFmtId="0" fontId="38" fillId="18" borderId="0" xfId="141" applyFont="1" applyFill="1" applyAlignment="1">
      <alignment vertical="top" wrapText="1"/>
      <protection/>
    </xf>
    <xf numFmtId="0" fontId="36" fillId="18" borderId="0" xfId="141" applyFont="1" applyFill="1" applyBorder="1" applyAlignment="1" quotePrefix="1">
      <alignment vertical="top" wrapText="1"/>
      <protection/>
    </xf>
    <xf numFmtId="0" fontId="26" fillId="18" borderId="17" xfId="141" applyFont="1" applyFill="1" applyBorder="1" applyAlignment="1">
      <alignment horizontal="center" vertical="center" textRotation="90" wrapText="1"/>
      <protection/>
    </xf>
    <xf numFmtId="0" fontId="26" fillId="18" borderId="23" xfId="141" applyFont="1" applyFill="1" applyBorder="1" applyAlignment="1">
      <alignment horizontal="center" vertical="center" wrapText="1"/>
      <protection/>
    </xf>
    <xf numFmtId="0" fontId="26" fillId="18" borderId="16" xfId="141" applyFont="1" applyFill="1" applyBorder="1" applyAlignment="1">
      <alignment horizontal="center" vertical="center" wrapText="1"/>
      <protection/>
    </xf>
    <xf numFmtId="0" fontId="26" fillId="18" borderId="15" xfId="141" applyFont="1" applyFill="1" applyBorder="1" applyAlignment="1">
      <alignment horizontal="center" vertical="center" wrapText="1"/>
      <protection/>
    </xf>
    <xf numFmtId="0" fontId="21" fillId="18" borderId="16" xfId="141" applyFont="1" applyFill="1" applyBorder="1" applyAlignment="1">
      <alignment horizontal="right" vertical="center" indent="1" shrinkToFit="1"/>
      <protection/>
    </xf>
    <xf numFmtId="0" fontId="21" fillId="18" borderId="16" xfId="141" applyFont="1" applyFill="1" applyBorder="1" applyAlignment="1">
      <alignment horizontal="right" vertical="center" wrapText="1" indent="1" shrinkToFit="1"/>
      <protection/>
    </xf>
    <xf numFmtId="0" fontId="21" fillId="18" borderId="15" xfId="141" applyFont="1" applyFill="1" applyBorder="1" applyAlignment="1">
      <alignment horizontal="right" vertical="center" indent="1" shrinkToFit="1"/>
      <protection/>
    </xf>
    <xf numFmtId="0" fontId="21" fillId="18" borderId="16" xfId="141" applyFont="1" applyFill="1" applyBorder="1" applyAlignment="1">
      <alignment horizontal="center" vertical="center" shrinkToFit="1"/>
      <protection/>
    </xf>
    <xf numFmtId="1" fontId="28" fillId="18" borderId="23" xfId="141" applyNumberFormat="1" applyFont="1" applyFill="1" applyBorder="1" applyAlignment="1">
      <alignment horizontal="center" vertical="center"/>
      <protection/>
    </xf>
    <xf numFmtId="3" fontId="28" fillId="18" borderId="23" xfId="141" applyNumberFormat="1" applyFont="1" applyFill="1" applyBorder="1" applyAlignment="1">
      <alignment horizontal="center" vertical="center"/>
      <protection/>
    </xf>
    <xf numFmtId="3" fontId="28" fillId="18" borderId="16" xfId="141" applyNumberFormat="1" applyFont="1" applyFill="1" applyBorder="1" applyAlignment="1">
      <alignment horizontal="center" vertical="center"/>
      <protection/>
    </xf>
    <xf numFmtId="0" fontId="28" fillId="18" borderId="23" xfId="141" applyFont="1" applyFill="1" applyBorder="1" applyAlignment="1">
      <alignment horizontal="center" vertical="center"/>
      <protection/>
    </xf>
    <xf numFmtId="0" fontId="28" fillId="18" borderId="16" xfId="141" applyFont="1" applyFill="1" applyBorder="1" applyAlignment="1">
      <alignment horizontal="center" vertical="center"/>
      <protection/>
    </xf>
    <xf numFmtId="0" fontId="22" fillId="18" borderId="23" xfId="141" applyFont="1" applyFill="1" applyBorder="1" applyAlignment="1" applyProtection="1">
      <alignment horizontal="center" vertical="center"/>
      <protection/>
    </xf>
    <xf numFmtId="3" fontId="22" fillId="0" borderId="16" xfId="141" applyNumberFormat="1" applyFont="1" applyFill="1" applyBorder="1" applyAlignment="1">
      <alignment horizontal="center" vertical="center" shrinkToFit="1"/>
      <protection/>
    </xf>
    <xf numFmtId="3" fontId="22" fillId="18" borderId="16" xfId="141" applyNumberFormat="1" applyFont="1" applyFill="1" applyBorder="1" applyAlignment="1">
      <alignment horizontal="center" vertical="center" shrinkToFit="1"/>
      <protection/>
    </xf>
    <xf numFmtId="3" fontId="22" fillId="0" borderId="16" xfId="141" applyNumberFormat="1" applyFont="1" applyFill="1" applyBorder="1" applyAlignment="1" applyProtection="1" quotePrefix="1">
      <alignment horizontal="center" vertical="center" shrinkToFit="1"/>
      <protection/>
    </xf>
    <xf numFmtId="3" fontId="22" fillId="18" borderId="16" xfId="141" applyNumberFormat="1" applyFont="1" applyFill="1" applyBorder="1" applyAlignment="1" applyProtection="1" quotePrefix="1">
      <alignment horizontal="center" vertical="center" shrinkToFit="1"/>
      <protection/>
    </xf>
    <xf numFmtId="0" fontId="22" fillId="18" borderId="16" xfId="141" applyFont="1" applyFill="1" applyBorder="1" applyAlignment="1" applyProtection="1">
      <alignment horizontal="left" vertical="center" wrapText="1" indent="1"/>
      <protection/>
    </xf>
    <xf numFmtId="3" fontId="22" fillId="0" borderId="15" xfId="141" applyNumberFormat="1" applyFont="1" applyFill="1" applyBorder="1" applyAlignment="1">
      <alignment horizontal="center" vertical="center" shrinkToFit="1"/>
      <protection/>
    </xf>
    <xf numFmtId="3" fontId="22" fillId="0" borderId="15" xfId="141" applyNumberFormat="1" applyFont="1" applyFill="1" applyBorder="1" applyAlignment="1" applyProtection="1" quotePrefix="1">
      <alignment horizontal="center" vertical="center" shrinkToFit="1"/>
      <protection/>
    </xf>
    <xf numFmtId="0" fontId="22" fillId="18" borderId="23" xfId="141" applyFont="1" applyFill="1" applyBorder="1" applyAlignment="1" applyProtection="1">
      <alignment horizontal="center" vertical="center" shrinkToFit="1"/>
      <protection/>
    </xf>
    <xf numFmtId="0" fontId="21" fillId="18" borderId="16" xfId="141" applyFont="1" applyFill="1" applyBorder="1" applyAlignment="1" applyProtection="1" quotePrefix="1">
      <alignment horizontal="right" vertical="center" wrapText="1" indent="1" shrinkToFit="1"/>
      <protection/>
    </xf>
    <xf numFmtId="3" fontId="22" fillId="0" borderId="16" xfId="141" applyNumberFormat="1" applyFont="1" applyFill="1" applyBorder="1" applyAlignment="1" applyProtection="1" quotePrefix="1">
      <alignment horizontal="center" vertical="center"/>
      <protection/>
    </xf>
    <xf numFmtId="0" fontId="21" fillId="18" borderId="16" xfId="141" applyFont="1" applyFill="1" applyBorder="1" applyAlignment="1" applyProtection="1">
      <alignment horizontal="right" vertical="center" wrapText="1" indent="1" shrinkToFit="1"/>
      <protection/>
    </xf>
    <xf numFmtId="0" fontId="21" fillId="18" borderId="16" xfId="141" applyFont="1" applyFill="1" applyBorder="1" applyAlignment="1" quotePrefix="1">
      <alignment horizontal="right" vertical="center" wrapText="1" indent="1" shrinkToFit="1"/>
      <protection/>
    </xf>
    <xf numFmtId="0" fontId="21" fillId="18" borderId="15" xfId="141" applyFont="1" applyFill="1" applyBorder="1" applyAlignment="1">
      <alignment horizontal="right" vertical="center" wrapText="1" indent="1" shrinkToFit="1"/>
      <protection/>
    </xf>
    <xf numFmtId="3" fontId="22" fillId="0" borderId="15" xfId="141" applyNumberFormat="1" applyFont="1" applyFill="1" applyBorder="1" applyAlignment="1" applyProtection="1" quotePrefix="1">
      <alignment horizontal="center" vertical="center"/>
      <protection/>
    </xf>
    <xf numFmtId="0" fontId="21" fillId="18" borderId="23" xfId="141" applyFont="1" applyFill="1" applyBorder="1" applyAlignment="1">
      <alignment horizontal="center" vertical="center"/>
      <protection/>
    </xf>
    <xf numFmtId="0" fontId="21" fillId="18" borderId="23" xfId="141" applyFont="1" applyFill="1" applyBorder="1" applyAlignment="1" applyProtection="1">
      <alignment horizontal="center" vertical="center"/>
      <protection/>
    </xf>
    <xf numFmtId="0" fontId="22" fillId="18" borderId="24" xfId="141" applyFont="1" applyFill="1" applyBorder="1" applyAlignment="1" applyProtection="1">
      <alignment horizontal="center" vertical="center" wrapText="1"/>
      <protection/>
    </xf>
    <xf numFmtId="0" fontId="21" fillId="18" borderId="16" xfId="141" applyFont="1" applyFill="1" applyBorder="1" applyAlignment="1">
      <alignment horizontal="center" vertical="center" wrapText="1" shrinkToFit="1"/>
      <protection/>
    </xf>
    <xf numFmtId="0" fontId="22" fillId="18" borderId="25" xfId="141" applyFont="1" applyFill="1" applyBorder="1" applyAlignment="1" applyProtection="1">
      <alignment horizontal="center" vertical="center" wrapText="1"/>
      <protection/>
    </xf>
    <xf numFmtId="0" fontId="22" fillId="18" borderId="25" xfId="141" applyFont="1" applyFill="1" applyBorder="1" applyAlignment="1" applyProtection="1" quotePrefix="1">
      <alignment horizontal="center" vertical="center" wrapText="1"/>
      <protection/>
    </xf>
    <xf numFmtId="0" fontId="22" fillId="18" borderId="25" xfId="141" applyFont="1" applyFill="1" applyBorder="1" applyAlignment="1" applyProtection="1" quotePrefix="1">
      <alignment horizontal="left" vertical="center" wrapText="1" indent="1"/>
      <protection/>
    </xf>
    <xf numFmtId="0" fontId="21" fillId="18" borderId="15" xfId="141" applyFont="1" applyFill="1" applyBorder="1" applyAlignment="1">
      <alignment horizontal="center" vertical="center" shrinkToFit="1"/>
      <protection/>
    </xf>
    <xf numFmtId="0" fontId="22" fillId="18" borderId="26" xfId="141" applyFont="1" applyFill="1" applyBorder="1" applyAlignment="1" applyProtection="1">
      <alignment horizontal="left" vertical="center" wrapText="1" indent="1"/>
      <protection/>
    </xf>
    <xf numFmtId="3" fontId="28" fillId="18" borderId="27" xfId="151" applyNumberFormat="1" applyFont="1" applyFill="1" applyBorder="1" applyAlignment="1">
      <alignment horizontal="center" vertical="center"/>
      <protection/>
    </xf>
    <xf numFmtId="0" fontId="36" fillId="18" borderId="0" xfId="141" applyFont="1" applyFill="1" applyAlignment="1">
      <alignment vertical="top" wrapText="1"/>
      <protection/>
    </xf>
    <xf numFmtId="0" fontId="22" fillId="18" borderId="0" xfId="141" applyFont="1" applyFill="1" applyAlignment="1">
      <alignment vertical="top" wrapText="1"/>
      <protection/>
    </xf>
    <xf numFmtId="0" fontId="36" fillId="18" borderId="0" xfId="141" applyFont="1" applyFill="1" applyAlignment="1">
      <alignment horizontal="left" vertical="top" wrapText="1" readingOrder="1"/>
      <protection/>
    </xf>
    <xf numFmtId="0" fontId="38" fillId="18" borderId="0" xfId="141" applyFont="1" applyFill="1" applyAlignment="1">
      <alignment vertical="top" wrapText="1"/>
      <protection/>
    </xf>
    <xf numFmtId="0" fontId="26" fillId="18" borderId="0" xfId="141" applyFont="1" applyFill="1" applyBorder="1" applyAlignment="1" quotePrefix="1">
      <alignment horizontal="center" vertical="center" wrapText="1"/>
      <protection/>
    </xf>
    <xf numFmtId="0" fontId="28" fillId="18" borderId="23" xfId="141" applyFont="1" applyFill="1" applyBorder="1" applyAlignment="1">
      <alignment horizontal="center" vertical="center" wrapText="1"/>
      <protection/>
    </xf>
    <xf numFmtId="0" fontId="28" fillId="18" borderId="16" xfId="141" applyFont="1" applyFill="1" applyBorder="1" applyAlignment="1">
      <alignment horizontal="center" vertical="center" wrapText="1"/>
      <protection/>
    </xf>
    <xf numFmtId="0" fontId="28" fillId="18" borderId="15" xfId="141" applyFont="1" applyFill="1" applyBorder="1" applyAlignment="1">
      <alignment horizontal="center" vertical="center" wrapText="1"/>
      <protection/>
    </xf>
    <xf numFmtId="0" fontId="27" fillId="18" borderId="23" xfId="141" applyFont="1" applyFill="1" applyBorder="1" applyAlignment="1">
      <alignment horizontal="center" vertical="center" wrapText="1"/>
      <protection/>
    </xf>
    <xf numFmtId="0" fontId="0" fillId="18" borderId="0" xfId="131" applyFill="1">
      <alignment/>
      <protection/>
    </xf>
    <xf numFmtId="0" fontId="28" fillId="18" borderId="10" xfId="141" applyFont="1" applyFill="1" applyBorder="1" applyAlignment="1">
      <alignment horizontal="center" vertical="center"/>
      <protection/>
    </xf>
    <xf numFmtId="0" fontId="22" fillId="18" borderId="0" xfId="131" applyFont="1" applyFill="1" applyAlignment="1">
      <alignment vertical="top" wrapText="1" readingOrder="2"/>
      <protection/>
    </xf>
    <xf numFmtId="0" fontId="36" fillId="18" borderId="0" xfId="131" applyFont="1" applyFill="1" applyAlignment="1">
      <alignment vertical="top" wrapText="1"/>
      <protection/>
    </xf>
    <xf numFmtId="1" fontId="28" fillId="18" borderId="0" xfId="141" applyNumberFormat="1" applyFont="1" applyFill="1" applyAlignment="1">
      <alignment vertical="center"/>
      <protection/>
    </xf>
    <xf numFmtId="3" fontId="38" fillId="18" borderId="0" xfId="141" applyNumberFormat="1" applyFont="1" applyFill="1" applyAlignment="1">
      <alignment vertical="top" wrapText="1"/>
      <protection/>
    </xf>
    <xf numFmtId="0" fontId="59" fillId="18" borderId="0" xfId="141" applyFont="1" applyFill="1" applyAlignment="1">
      <alignment vertical="top" wrapText="1"/>
      <protection/>
    </xf>
    <xf numFmtId="3" fontId="38" fillId="18" borderId="0" xfId="141" applyNumberFormat="1" applyFont="1" applyFill="1" applyAlignment="1">
      <alignment horizontal="center" vertical="center" wrapText="1"/>
      <protection/>
    </xf>
    <xf numFmtId="0" fontId="27" fillId="18" borderId="0" xfId="0" applyFont="1" applyFill="1" applyAlignment="1">
      <alignment vertical="top" wrapText="1" readingOrder="2"/>
    </xf>
    <xf numFmtId="0" fontId="26" fillId="18" borderId="17" xfId="141" applyFont="1" applyFill="1" applyBorder="1" applyAlignment="1">
      <alignment horizontal="center" vertical="center" wrapText="1"/>
      <protection/>
    </xf>
    <xf numFmtId="0" fontId="60" fillId="18" borderId="0" xfId="139" applyFont="1" applyFill="1" applyAlignment="1">
      <alignment vertical="center"/>
      <protection/>
    </xf>
    <xf numFmtId="0" fontId="61" fillId="18" borderId="0" xfId="140" applyFont="1" applyFill="1" applyAlignment="1">
      <alignment horizontal="center" vertical="center" wrapText="1" readingOrder="1"/>
      <protection/>
    </xf>
    <xf numFmtId="0" fontId="60" fillId="18" borderId="17" xfId="139" applyFont="1" applyFill="1" applyBorder="1" applyAlignment="1">
      <alignment horizontal="center" vertical="center"/>
      <protection/>
    </xf>
    <xf numFmtId="3" fontId="60" fillId="18" borderId="0" xfId="139" applyNumberFormat="1" applyFont="1" applyFill="1" applyAlignment="1">
      <alignment vertical="center"/>
      <protection/>
    </xf>
    <xf numFmtId="0" fontId="62" fillId="18" borderId="0" xfId="139" applyFont="1" applyFill="1" applyAlignment="1">
      <alignment vertical="center"/>
      <protection/>
    </xf>
    <xf numFmtId="0" fontId="60" fillId="0" borderId="0" xfId="139" applyFont="1" applyAlignment="1">
      <alignment vertical="center"/>
      <protection/>
    </xf>
    <xf numFmtId="3" fontId="61" fillId="18" borderId="0" xfId="151" applyNumberFormat="1" applyFont="1" applyFill="1" applyBorder="1" applyAlignment="1">
      <alignment horizontal="center" vertical="center" wrapText="1"/>
      <protection/>
    </xf>
    <xf numFmtId="3" fontId="28" fillId="18" borderId="23" xfId="151" applyNumberFormat="1" applyFont="1" applyFill="1" applyBorder="1" applyAlignment="1">
      <alignment horizontal="center" vertical="center"/>
      <protection/>
    </xf>
    <xf numFmtId="3" fontId="28" fillId="18" borderId="16" xfId="151" applyNumberFormat="1" applyFont="1" applyFill="1" applyBorder="1" applyAlignment="1">
      <alignment horizontal="center" vertical="center"/>
      <protection/>
    </xf>
    <xf numFmtId="3" fontId="28" fillId="18" borderId="16" xfId="149" applyNumberFormat="1" applyFont="1" applyFill="1" applyBorder="1" applyAlignment="1">
      <alignment horizontal="right" vertical="center" indent="1"/>
      <protection/>
    </xf>
    <xf numFmtId="0" fontId="21" fillId="18" borderId="16" xfId="131" applyFont="1" applyFill="1" applyBorder="1" applyAlignment="1">
      <alignment horizontal="left" vertical="center" wrapText="1" indent="1"/>
      <protection/>
    </xf>
    <xf numFmtId="3" fontId="28" fillId="18" borderId="15" xfId="151" applyNumberFormat="1" applyFont="1" applyFill="1" applyBorder="1" applyAlignment="1">
      <alignment horizontal="center" vertical="center"/>
      <protection/>
    </xf>
    <xf numFmtId="3" fontId="28" fillId="18" borderId="23" xfId="131" applyNumberFormat="1" applyFont="1" applyFill="1" applyBorder="1" applyAlignment="1">
      <alignment horizontal="center" vertical="center" readingOrder="1"/>
      <protection/>
    </xf>
    <xf numFmtId="3" fontId="28" fillId="18" borderId="16" xfId="131" applyNumberFormat="1" applyFont="1" applyFill="1" applyBorder="1" applyAlignment="1">
      <alignment horizontal="center" vertical="center" readingOrder="1"/>
      <protection/>
    </xf>
    <xf numFmtId="3" fontId="28" fillId="18" borderId="16" xfId="146" applyNumberFormat="1" applyFont="1" applyFill="1" applyBorder="1" applyAlignment="1">
      <alignment horizontal="right" vertical="center" wrapText="1" indent="1"/>
      <protection/>
    </xf>
    <xf numFmtId="0" fontId="27" fillId="18" borderId="25" xfId="131" applyFont="1" applyFill="1" applyBorder="1" applyAlignment="1">
      <alignment horizontal="left" vertical="center" wrapText="1" indent="1"/>
      <protection/>
    </xf>
    <xf numFmtId="3" fontId="28" fillId="18" borderId="28" xfId="146" applyNumberFormat="1" applyFont="1" applyFill="1" applyBorder="1" applyAlignment="1">
      <alignment horizontal="right" vertical="center" wrapText="1" indent="1"/>
      <protection/>
    </xf>
    <xf numFmtId="3" fontId="28" fillId="18" borderId="25" xfId="146" applyNumberFormat="1" applyFont="1" applyFill="1" applyBorder="1" applyAlignment="1">
      <alignment horizontal="right" vertical="center" wrapText="1" indent="1"/>
      <protection/>
    </xf>
    <xf numFmtId="3" fontId="28" fillId="18" borderId="15" xfId="131" applyNumberFormat="1" applyFont="1" applyFill="1" applyBorder="1" applyAlignment="1">
      <alignment horizontal="center" vertical="center" readingOrder="1"/>
      <protection/>
    </xf>
    <xf numFmtId="0" fontId="28" fillId="18" borderId="16" xfId="0" applyFont="1" applyFill="1" applyBorder="1" applyAlignment="1">
      <alignment horizontal="left" vertical="center" wrapText="1" indent="1"/>
    </xf>
    <xf numFmtId="0" fontId="60" fillId="18" borderId="0" xfId="0" applyFont="1" applyFill="1" applyAlignment="1">
      <alignment/>
    </xf>
    <xf numFmtId="0" fontId="60" fillId="18" borderId="0" xfId="141" applyFont="1" applyFill="1" applyBorder="1" applyAlignment="1">
      <alignment vertical="center" wrapText="1"/>
      <protection/>
    </xf>
    <xf numFmtId="0" fontId="60" fillId="18" borderId="0" xfId="0" applyFont="1" applyFill="1" applyAlignment="1">
      <alignment vertical="center" wrapText="1"/>
    </xf>
    <xf numFmtId="0" fontId="60" fillId="18" borderId="0" xfId="144" applyFont="1" applyFill="1" applyBorder="1" applyAlignment="1">
      <alignment/>
      <protection/>
    </xf>
    <xf numFmtId="3" fontId="60" fillId="18" borderId="22" xfId="146" applyNumberFormat="1" applyFont="1" applyFill="1" applyBorder="1" applyAlignment="1">
      <alignment horizontal="right"/>
      <protection/>
    </xf>
    <xf numFmtId="3" fontId="60" fillId="18" borderId="22" xfId="146" applyNumberFormat="1" applyFont="1" applyFill="1" applyBorder="1" applyAlignment="1">
      <alignment horizontal="center"/>
      <protection/>
    </xf>
    <xf numFmtId="3" fontId="60" fillId="18" borderId="22" xfId="146" applyNumberFormat="1" applyFont="1" applyFill="1" applyBorder="1" applyAlignment="1">
      <alignment horizontal="left"/>
      <protection/>
    </xf>
    <xf numFmtId="3" fontId="63" fillId="18" borderId="10" xfId="151" applyNumberFormat="1" applyFont="1" applyFill="1" applyBorder="1" applyAlignment="1">
      <alignment horizontal="center" vertical="center"/>
      <protection/>
    </xf>
    <xf numFmtId="3" fontId="63" fillId="18" borderId="20" xfId="151" applyNumberFormat="1" applyFont="1" applyFill="1" applyBorder="1" applyAlignment="1">
      <alignment horizontal="center" vertical="center"/>
      <protection/>
    </xf>
    <xf numFmtId="3" fontId="63" fillId="18" borderId="29" xfId="151" applyNumberFormat="1" applyFont="1" applyFill="1" applyBorder="1" applyAlignment="1">
      <alignment horizontal="center" vertical="center"/>
      <protection/>
    </xf>
    <xf numFmtId="3" fontId="61" fillId="18" borderId="11" xfId="151" applyNumberFormat="1" applyFont="1" applyFill="1" applyBorder="1" applyAlignment="1">
      <alignment horizontal="center" vertical="center"/>
      <protection/>
    </xf>
    <xf numFmtId="3" fontId="61" fillId="18" borderId="30" xfId="151" applyNumberFormat="1" applyFont="1" applyFill="1" applyBorder="1" applyAlignment="1">
      <alignment horizontal="center" vertical="center"/>
      <protection/>
    </xf>
    <xf numFmtId="3" fontId="61" fillId="18" borderId="23" xfId="151" applyNumberFormat="1" applyFont="1" applyFill="1" applyBorder="1" applyAlignment="1">
      <alignment horizontal="center" vertical="center"/>
      <protection/>
    </xf>
    <xf numFmtId="3" fontId="61" fillId="18" borderId="16" xfId="151" applyNumberFormat="1" applyFont="1" applyFill="1" applyBorder="1" applyAlignment="1">
      <alignment horizontal="center" vertical="center"/>
      <protection/>
    </xf>
    <xf numFmtId="0" fontId="63" fillId="18" borderId="25" xfId="149" applyFont="1" applyFill="1" applyBorder="1" applyAlignment="1">
      <alignment horizontal="right" vertical="center" wrapText="1" indent="1"/>
      <protection/>
    </xf>
    <xf numFmtId="0" fontId="61" fillId="18" borderId="16" xfId="0" applyFont="1" applyFill="1" applyBorder="1" applyAlignment="1">
      <alignment horizontal="left" vertical="center" wrapText="1" indent="1"/>
    </xf>
    <xf numFmtId="0" fontId="60" fillId="18" borderId="0" xfId="131" applyFont="1" applyFill="1">
      <alignment/>
      <protection/>
    </xf>
    <xf numFmtId="3" fontId="61" fillId="18" borderId="15" xfId="151" applyNumberFormat="1" applyFont="1" applyFill="1" applyBorder="1" applyAlignment="1">
      <alignment horizontal="center" vertical="center"/>
      <protection/>
    </xf>
    <xf numFmtId="3" fontId="61" fillId="18" borderId="27" xfId="151" applyNumberFormat="1" applyFont="1" applyFill="1" applyBorder="1" applyAlignment="1">
      <alignment horizontal="center" vertical="center"/>
      <protection/>
    </xf>
    <xf numFmtId="0" fontId="60" fillId="18" borderId="0" xfId="0" applyFont="1" applyFill="1" applyAlignment="1">
      <alignment vertical="top" wrapText="1"/>
    </xf>
    <xf numFmtId="0" fontId="64" fillId="18" borderId="0" xfId="0" applyFont="1" applyFill="1" applyAlignment="1">
      <alignment vertical="top" wrapText="1" readingOrder="2"/>
    </xf>
    <xf numFmtId="0" fontId="60" fillId="18" borderId="0" xfId="0" applyFont="1" applyFill="1" applyAlignment="1">
      <alignment vertical="top"/>
    </xf>
    <xf numFmtId="0" fontId="60" fillId="18" borderId="0" xfId="131" applyFont="1" applyFill="1" applyAlignment="1">
      <alignment vertical="top" wrapText="1"/>
      <protection/>
    </xf>
    <xf numFmtId="3" fontId="60" fillId="18" borderId="0" xfId="146" applyNumberFormat="1" applyFont="1" applyFill="1" applyBorder="1" applyAlignment="1">
      <alignment vertical="top" wrapText="1"/>
      <protection/>
    </xf>
    <xf numFmtId="0" fontId="61" fillId="18" borderId="0" xfId="0" applyFont="1" applyFill="1" applyAlignment="1">
      <alignment vertical="top" wrapText="1" readingOrder="2"/>
    </xf>
    <xf numFmtId="0" fontId="60" fillId="18" borderId="0" xfId="0" applyFont="1" applyFill="1" applyAlignment="1">
      <alignment vertical="top" wrapText="1" readingOrder="2"/>
    </xf>
    <xf numFmtId="0" fontId="63" fillId="18" borderId="17" xfId="151" applyNumberFormat="1" applyFont="1" applyFill="1" applyBorder="1" applyAlignment="1">
      <alignment horizontal="center" vertical="center" wrapText="1"/>
      <protection/>
    </xf>
    <xf numFmtId="0" fontId="65" fillId="18" borderId="0" xfId="0" applyFont="1" applyFill="1" applyAlignment="1">
      <alignment/>
    </xf>
    <xf numFmtId="0" fontId="65" fillId="18" borderId="0" xfId="0" applyFont="1" applyFill="1" applyAlignment="1">
      <alignment horizontal="center" vertical="center" wrapText="1"/>
    </xf>
    <xf numFmtId="0" fontId="61" fillId="18" borderId="0" xfId="144" applyFont="1" applyFill="1" applyBorder="1" applyAlignment="1">
      <alignment/>
      <protection/>
    </xf>
    <xf numFmtId="3" fontId="60" fillId="18" borderId="0" xfId="146" applyNumberFormat="1" applyFont="1" applyFill="1" applyBorder="1" applyAlignment="1">
      <alignment horizontal="right"/>
      <protection/>
    </xf>
    <xf numFmtId="3" fontId="60" fillId="18" borderId="0" xfId="146" applyNumberFormat="1" applyFont="1" applyFill="1" applyBorder="1" applyAlignment="1">
      <alignment horizontal="center"/>
      <protection/>
    </xf>
    <xf numFmtId="3" fontId="60" fillId="18" borderId="0" xfId="146" applyNumberFormat="1" applyFont="1" applyFill="1" applyBorder="1" applyAlignment="1">
      <alignment horizontal="left"/>
      <protection/>
    </xf>
    <xf numFmtId="0" fontId="61" fillId="18" borderId="10" xfId="0" applyFont="1" applyFill="1" applyBorder="1" applyAlignment="1">
      <alignment horizontal="center" vertical="center" wrapText="1" readingOrder="2"/>
    </xf>
    <xf numFmtId="0" fontId="61" fillId="18" borderId="31" xfId="0" applyFont="1" applyFill="1" applyBorder="1" applyAlignment="1">
      <alignment horizontal="center" vertical="center" wrapText="1" readingOrder="2"/>
    </xf>
    <xf numFmtId="0" fontId="66" fillId="18" borderId="0" xfId="0" applyFont="1" applyFill="1" applyAlignment="1">
      <alignment/>
    </xf>
    <xf numFmtId="0" fontId="61" fillId="18" borderId="16" xfId="0" applyFont="1" applyFill="1" applyBorder="1" applyAlignment="1">
      <alignment horizontal="right" vertical="center" wrapText="1" indent="1" readingOrder="2"/>
    </xf>
    <xf numFmtId="0" fontId="64" fillId="18" borderId="16" xfId="0" applyFont="1" applyFill="1" applyBorder="1" applyAlignment="1">
      <alignment horizontal="left" vertical="center" indent="1"/>
    </xf>
    <xf numFmtId="0" fontId="61" fillId="18" borderId="0" xfId="141" applyFont="1" applyFill="1" applyAlignment="1" quotePrefix="1">
      <alignment horizontal="left" vertical="center"/>
      <protection/>
    </xf>
    <xf numFmtId="0" fontId="61" fillId="18" borderId="0" xfId="141" applyFont="1" applyFill="1" applyAlignment="1">
      <alignment vertical="center"/>
      <protection/>
    </xf>
    <xf numFmtId="0" fontId="61" fillId="18" borderId="0" xfId="141" applyFont="1" applyFill="1" applyAlignment="1">
      <alignment vertical="top" wrapText="1"/>
      <protection/>
    </xf>
    <xf numFmtId="0" fontId="65" fillId="18" borderId="0" xfId="0" applyFont="1" applyFill="1" applyAlignment="1">
      <alignment vertical="top" wrapText="1"/>
    </xf>
    <xf numFmtId="0" fontId="65" fillId="18" borderId="0" xfId="131" applyFont="1" applyFill="1" applyAlignment="1">
      <alignment vertical="top" wrapText="1"/>
      <protection/>
    </xf>
    <xf numFmtId="3" fontId="65" fillId="18" borderId="0" xfId="0" applyNumberFormat="1" applyFont="1" applyFill="1" applyAlignment="1">
      <alignment/>
    </xf>
    <xf numFmtId="0" fontId="26" fillId="18" borderId="16" xfId="0" applyFont="1" applyFill="1" applyBorder="1" applyAlignment="1">
      <alignment horizontal="right" vertical="center" wrapText="1" indent="1" readingOrder="2"/>
    </xf>
    <xf numFmtId="0" fontId="27" fillId="18" borderId="0" xfId="0" applyFont="1" applyFill="1" applyAlignment="1">
      <alignment vertical="top"/>
    </xf>
    <xf numFmtId="0" fontId="27" fillId="18" borderId="0" xfId="131" applyFont="1" applyFill="1" applyAlignment="1">
      <alignment vertical="top" wrapText="1"/>
      <protection/>
    </xf>
    <xf numFmtId="0" fontId="31" fillId="18" borderId="0" xfId="0" applyFont="1" applyFill="1" applyAlignment="1">
      <alignment vertical="top" wrapText="1" readingOrder="2"/>
    </xf>
    <xf numFmtId="0" fontId="31" fillId="18" borderId="0" xfId="131" applyFont="1" applyFill="1" applyAlignment="1">
      <alignment vertical="top" wrapText="1"/>
      <protection/>
    </xf>
    <xf numFmtId="0" fontId="28" fillId="18" borderId="16" xfId="0" applyFont="1" applyFill="1" applyBorder="1" applyAlignment="1">
      <alignment horizontal="right" wrapText="1" indent="1" readingOrder="2"/>
    </xf>
    <xf numFmtId="0" fontId="27" fillId="18" borderId="16" xfId="0" applyFont="1" applyFill="1" applyBorder="1" applyAlignment="1">
      <alignment horizontal="left" vertical="center" wrapText="1" indent="1"/>
    </xf>
    <xf numFmtId="0" fontId="65" fillId="18" borderId="0" xfId="131" applyFont="1" applyFill="1">
      <alignment/>
      <protection/>
    </xf>
    <xf numFmtId="3" fontId="61" fillId="18" borderId="22" xfId="150" applyNumberFormat="1" applyFont="1" applyFill="1" applyBorder="1" applyAlignment="1">
      <alignment horizontal="center" wrapText="1"/>
      <protection/>
    </xf>
    <xf numFmtId="3" fontId="61" fillId="18" borderId="22" xfId="150" applyNumberFormat="1" applyFont="1" applyFill="1" applyBorder="1" applyAlignment="1">
      <alignment horizontal="left" wrapText="1"/>
      <protection/>
    </xf>
    <xf numFmtId="3" fontId="61" fillId="18" borderId="10" xfId="150" applyNumberFormat="1" applyFont="1" applyFill="1" applyBorder="1" applyAlignment="1">
      <alignment horizontal="center" vertical="center"/>
      <protection/>
    </xf>
    <xf numFmtId="0" fontId="60" fillId="18" borderId="19" xfId="131" applyFont="1" applyFill="1" applyBorder="1" applyAlignment="1">
      <alignment vertical="center"/>
      <protection/>
    </xf>
    <xf numFmtId="0" fontId="60" fillId="18" borderId="0" xfId="131" applyFont="1" applyFill="1" applyBorder="1" applyAlignment="1">
      <alignment vertical="center"/>
      <protection/>
    </xf>
    <xf numFmtId="1" fontId="61" fillId="18" borderId="16" xfId="150" applyNumberFormat="1" applyFont="1" applyFill="1" applyBorder="1" applyAlignment="1">
      <alignment horizontal="center" vertical="center" wrapText="1"/>
      <protection/>
    </xf>
    <xf numFmtId="3" fontId="61" fillId="18" borderId="16" xfId="150" applyNumberFormat="1" applyFont="1" applyFill="1" applyBorder="1" applyAlignment="1">
      <alignment horizontal="center" vertical="center"/>
      <protection/>
    </xf>
    <xf numFmtId="1" fontId="61" fillId="18" borderId="15" xfId="150" applyNumberFormat="1" applyFont="1" applyFill="1" applyBorder="1" applyAlignment="1">
      <alignment horizontal="center" vertical="center" wrapText="1"/>
      <protection/>
    </xf>
    <xf numFmtId="3" fontId="61" fillId="18" borderId="15" xfId="150" applyNumberFormat="1" applyFont="1" applyFill="1" applyBorder="1" applyAlignment="1">
      <alignment horizontal="center" vertical="center"/>
      <protection/>
    </xf>
    <xf numFmtId="3" fontId="61" fillId="18" borderId="16" xfId="150" applyNumberFormat="1" applyFont="1" applyFill="1" applyBorder="1" applyAlignment="1">
      <alignment horizontal="center" vertical="center" wrapText="1"/>
      <protection/>
    </xf>
    <xf numFmtId="3" fontId="61" fillId="18" borderId="15" xfId="150" applyNumberFormat="1" applyFont="1" applyFill="1" applyBorder="1" applyAlignment="1">
      <alignment horizontal="center" vertical="center" wrapText="1"/>
      <protection/>
    </xf>
    <xf numFmtId="3" fontId="60" fillId="18" borderId="0" xfId="131" applyNumberFormat="1" applyFont="1" applyFill="1">
      <alignment/>
      <protection/>
    </xf>
    <xf numFmtId="0" fontId="65" fillId="18" borderId="0" xfId="131" applyFont="1" applyFill="1" applyAlignment="1">
      <alignment wrapText="1"/>
      <protection/>
    </xf>
    <xf numFmtId="0" fontId="60" fillId="18" borderId="0" xfId="131" applyFont="1" applyFill="1" applyAlignment="1">
      <alignment wrapText="1"/>
      <protection/>
    </xf>
    <xf numFmtId="0" fontId="62" fillId="18" borderId="0" xfId="131" applyFont="1" applyFill="1" applyAlignment="1">
      <alignment vertical="center" readingOrder="2"/>
      <protection/>
    </xf>
    <xf numFmtId="0" fontId="61" fillId="18" borderId="0" xfId="131" applyFont="1" applyFill="1" applyAlignment="1">
      <alignment vertical="center" readingOrder="2"/>
      <protection/>
    </xf>
    <xf numFmtId="3" fontId="61" fillId="18" borderId="22" xfId="150" applyNumberFormat="1" applyFont="1" applyFill="1" applyBorder="1" applyAlignment="1">
      <alignment horizontal="center" vertical="center"/>
      <protection/>
    </xf>
    <xf numFmtId="3" fontId="61" fillId="18" borderId="22" xfId="150" applyNumberFormat="1" applyFont="1" applyFill="1" applyBorder="1" applyAlignment="1">
      <alignment horizontal="left" vertical="center"/>
      <protection/>
    </xf>
    <xf numFmtId="3" fontId="61" fillId="18" borderId="10" xfId="150" applyNumberFormat="1" applyFont="1" applyFill="1" applyBorder="1" applyAlignment="1">
      <alignment horizontal="center" vertical="center" wrapText="1"/>
      <protection/>
    </xf>
    <xf numFmtId="3" fontId="64" fillId="18" borderId="11" xfId="131" applyNumberFormat="1" applyFont="1" applyFill="1" applyBorder="1" applyAlignment="1">
      <alignment horizontal="center" vertical="center" wrapText="1"/>
      <protection/>
    </xf>
    <xf numFmtId="3" fontId="61" fillId="18" borderId="23" xfId="150" applyNumberFormat="1" applyFont="1" applyFill="1" applyBorder="1" applyAlignment="1">
      <alignment horizontal="center" vertical="center" wrapText="1"/>
      <protection/>
    </xf>
    <xf numFmtId="3" fontId="61" fillId="18" borderId="23" xfId="131" applyNumberFormat="1" applyFont="1" applyFill="1" applyBorder="1" applyAlignment="1">
      <alignment horizontal="center" vertical="center" wrapText="1"/>
      <protection/>
    </xf>
    <xf numFmtId="3" fontId="61" fillId="18" borderId="16" xfId="131" applyNumberFormat="1" applyFont="1" applyFill="1" applyBorder="1" applyAlignment="1">
      <alignment horizontal="center" vertical="center" wrapText="1"/>
      <protection/>
    </xf>
    <xf numFmtId="3" fontId="65" fillId="18" borderId="0" xfId="131" applyNumberFormat="1" applyFont="1" applyFill="1">
      <alignment/>
      <protection/>
    </xf>
    <xf numFmtId="0" fontId="67" fillId="18" borderId="0" xfId="142" applyFont="1" applyFill="1" applyAlignment="1">
      <alignment vertical="top"/>
      <protection/>
    </xf>
    <xf numFmtId="3" fontId="61" fillId="18" borderId="0" xfId="150" applyNumberFormat="1" applyFont="1" applyFill="1" applyBorder="1" applyAlignment="1">
      <alignment horizontal="right" vertical="center" readingOrder="2"/>
      <protection/>
    </xf>
    <xf numFmtId="3" fontId="61" fillId="18" borderId="0" xfId="150" applyNumberFormat="1" applyFont="1" applyFill="1" applyBorder="1" applyAlignment="1">
      <alignment horizontal="right" vertical="center"/>
      <protection/>
    </xf>
    <xf numFmtId="0" fontId="67" fillId="18" borderId="0" xfId="142" applyFont="1" applyFill="1" applyAlignment="1">
      <alignment vertical="center"/>
      <protection/>
    </xf>
    <xf numFmtId="0" fontId="60" fillId="18" borderId="0" xfId="142" applyFont="1" applyFill="1" applyBorder="1" applyAlignment="1">
      <alignment horizontal="left" vertical="center"/>
      <protection/>
    </xf>
    <xf numFmtId="3" fontId="61" fillId="18" borderId="0" xfId="150" applyNumberFormat="1" applyFont="1" applyFill="1" applyBorder="1" applyAlignment="1">
      <alignment horizontal="center" vertical="center"/>
      <protection/>
    </xf>
    <xf numFmtId="0" fontId="61" fillId="18" borderId="0" xfId="142" applyFont="1" applyFill="1" applyBorder="1" applyAlignment="1">
      <alignment vertical="center"/>
      <protection/>
    </xf>
    <xf numFmtId="0" fontId="60" fillId="18" borderId="17" xfId="131" applyFont="1" applyFill="1" applyBorder="1" applyAlignment="1">
      <alignment horizontal="center" vertical="center" wrapText="1"/>
      <protection/>
    </xf>
    <xf numFmtId="0" fontId="61" fillId="18" borderId="28" xfId="142" applyFont="1" applyFill="1" applyBorder="1" applyAlignment="1">
      <alignment horizontal="center" vertical="center" wrapText="1"/>
      <protection/>
    </xf>
    <xf numFmtId="0" fontId="61" fillId="18" borderId="16" xfId="142" applyFont="1" applyFill="1" applyBorder="1" applyAlignment="1">
      <alignment horizontal="center" vertical="center" wrapText="1"/>
      <protection/>
    </xf>
    <xf numFmtId="0" fontId="61" fillId="18" borderId="15" xfId="142" applyFont="1" applyFill="1" applyBorder="1" applyAlignment="1">
      <alignment horizontal="center" vertical="center" wrapText="1"/>
      <protection/>
    </xf>
    <xf numFmtId="0" fontId="60" fillId="0" borderId="0" xfId="131" applyFont="1">
      <alignment/>
      <protection/>
    </xf>
    <xf numFmtId="0" fontId="65" fillId="0" borderId="0" xfId="131" applyFont="1">
      <alignment/>
      <protection/>
    </xf>
    <xf numFmtId="3" fontId="61" fillId="18" borderId="17" xfId="150" applyNumberFormat="1" applyFont="1" applyFill="1" applyBorder="1" applyAlignment="1">
      <alignment horizontal="center" vertical="center" wrapText="1"/>
      <protection/>
    </xf>
    <xf numFmtId="1" fontId="61" fillId="18" borderId="23" xfId="150" applyNumberFormat="1" applyFont="1" applyFill="1" applyBorder="1" applyAlignment="1">
      <alignment horizontal="center" vertical="center" wrapText="1"/>
      <protection/>
    </xf>
    <xf numFmtId="3" fontId="61" fillId="18" borderId="16" xfId="131" applyNumberFormat="1" applyFont="1" applyFill="1" applyBorder="1" applyAlignment="1">
      <alignment horizontal="center" vertical="top" wrapText="1"/>
      <protection/>
    </xf>
    <xf numFmtId="0" fontId="61" fillId="18" borderId="16" xfId="131" applyFont="1" applyFill="1" applyBorder="1" applyAlignment="1">
      <alignment horizontal="center" vertical="top" wrapText="1"/>
      <protection/>
    </xf>
    <xf numFmtId="3" fontId="61" fillId="18" borderId="23" xfId="131" applyNumberFormat="1" applyFont="1" applyFill="1" applyBorder="1" applyAlignment="1">
      <alignment horizontal="center" vertical="top" wrapText="1"/>
      <protection/>
    </xf>
    <xf numFmtId="0" fontId="61" fillId="18" borderId="23" xfId="131" applyFont="1" applyFill="1" applyBorder="1" applyAlignment="1">
      <alignment horizontal="center" vertical="top" wrapText="1"/>
      <protection/>
    </xf>
    <xf numFmtId="3" fontId="61" fillId="18" borderId="23" xfId="150" applyNumberFormat="1" applyFont="1" applyFill="1" applyBorder="1" applyAlignment="1">
      <alignment horizontal="center" vertical="center"/>
      <protection/>
    </xf>
    <xf numFmtId="0" fontId="60" fillId="18" borderId="0" xfId="131" applyFont="1" applyFill="1" applyAlignment="1">
      <alignment horizontal="right" vertical="center" readingOrder="2"/>
      <protection/>
    </xf>
    <xf numFmtId="3" fontId="61" fillId="18" borderId="0" xfId="150" applyNumberFormat="1" applyFont="1" applyFill="1" applyBorder="1" applyAlignment="1">
      <alignment horizontal="center" vertical="center" wrapText="1"/>
      <protection/>
    </xf>
    <xf numFmtId="0" fontId="68" fillId="18" borderId="0" xfId="143" applyFont="1" applyFill="1" applyAlignment="1">
      <alignment vertical="center"/>
      <protection/>
    </xf>
    <xf numFmtId="0" fontId="66" fillId="18" borderId="0" xfId="143" applyFont="1" applyFill="1" applyAlignment="1">
      <alignment vertical="center"/>
      <protection/>
    </xf>
    <xf numFmtId="3" fontId="61" fillId="18" borderId="0" xfId="150" applyNumberFormat="1" applyFont="1" applyFill="1" applyBorder="1" applyAlignment="1">
      <alignment horizontal="left" vertical="center" indent="1"/>
      <protection/>
    </xf>
    <xf numFmtId="3" fontId="61" fillId="18" borderId="10" xfId="131" applyNumberFormat="1" applyFont="1" applyFill="1" applyBorder="1" applyAlignment="1">
      <alignment horizontal="center" vertical="center" wrapText="1"/>
      <protection/>
    </xf>
    <xf numFmtId="3" fontId="61" fillId="18" borderId="20" xfId="150" applyNumberFormat="1" applyFont="1" applyFill="1" applyBorder="1" applyAlignment="1">
      <alignment horizontal="center" vertical="center" wrapText="1"/>
      <protection/>
    </xf>
    <xf numFmtId="3" fontId="61" fillId="18" borderId="11" xfId="131" applyNumberFormat="1" applyFont="1" applyFill="1" applyBorder="1" applyAlignment="1">
      <alignment horizontal="center" vertical="center" wrapText="1"/>
      <protection/>
    </xf>
    <xf numFmtId="3" fontId="61" fillId="18" borderId="30" xfId="131" applyNumberFormat="1" applyFont="1" applyFill="1" applyBorder="1" applyAlignment="1">
      <alignment horizontal="center" vertical="center" wrapText="1"/>
      <protection/>
    </xf>
    <xf numFmtId="3" fontId="61" fillId="18" borderId="11" xfId="150" applyNumberFormat="1" applyFont="1" applyFill="1" applyBorder="1" applyAlignment="1">
      <alignment horizontal="center" vertical="center" wrapText="1"/>
      <protection/>
    </xf>
    <xf numFmtId="3" fontId="61" fillId="18" borderId="16" xfId="151" applyNumberFormat="1" applyFont="1" applyFill="1" applyBorder="1" applyAlignment="1">
      <alignment horizontal="center" vertical="center" wrapText="1"/>
      <protection/>
    </xf>
    <xf numFmtId="3" fontId="61" fillId="18" borderId="20" xfId="151" applyNumberFormat="1" applyFont="1" applyFill="1" applyBorder="1" applyAlignment="1">
      <alignment horizontal="center" vertical="center" wrapText="1"/>
      <protection/>
    </xf>
    <xf numFmtId="3" fontId="61" fillId="18" borderId="15" xfId="151" applyNumberFormat="1" applyFont="1" applyFill="1" applyBorder="1" applyAlignment="1">
      <alignment horizontal="center" vertical="center" wrapText="1"/>
      <protection/>
    </xf>
    <xf numFmtId="3" fontId="61" fillId="18" borderId="19" xfId="150" applyNumberFormat="1" applyFont="1" applyFill="1" applyBorder="1" applyAlignment="1">
      <alignment horizontal="center" vertical="center"/>
      <protection/>
    </xf>
    <xf numFmtId="3" fontId="61" fillId="18" borderId="0" xfId="131" applyNumberFormat="1" applyFont="1" applyFill="1" applyBorder="1" applyAlignment="1">
      <alignment horizontal="left" vertical="center"/>
      <protection/>
    </xf>
    <xf numFmtId="0" fontId="65" fillId="18" borderId="0" xfId="143" applyFont="1" applyFill="1" applyAlignment="1">
      <alignment vertical="center"/>
      <protection/>
    </xf>
    <xf numFmtId="0" fontId="61" fillId="18" borderId="0" xfId="131" applyFont="1" applyFill="1" applyAlignment="1">
      <alignment horizontal="right" readingOrder="2"/>
      <protection/>
    </xf>
    <xf numFmtId="0" fontId="61" fillId="18" borderId="0" xfId="131" applyFont="1" applyFill="1" applyAlignment="1">
      <alignment horizontal="left"/>
      <protection/>
    </xf>
    <xf numFmtId="0" fontId="61" fillId="18" borderId="0" xfId="143" applyFont="1" applyFill="1" applyAlignment="1">
      <alignment horizontal="left" vertical="center"/>
      <protection/>
    </xf>
    <xf numFmtId="0" fontId="61" fillId="18" borderId="0" xfId="150" applyFont="1" applyFill="1" applyAlignment="1">
      <alignment horizontal="center" vertical="center"/>
      <protection/>
    </xf>
    <xf numFmtId="3" fontId="61" fillId="18" borderId="10" xfId="150" applyNumberFormat="1" applyFont="1" applyFill="1" applyBorder="1" applyAlignment="1">
      <alignment horizontal="left" vertical="center" wrapText="1"/>
      <protection/>
    </xf>
    <xf numFmtId="3" fontId="61" fillId="18" borderId="14" xfId="150" applyNumberFormat="1" applyFont="1" applyFill="1" applyBorder="1" applyAlignment="1">
      <alignment horizontal="center" vertical="center" wrapText="1"/>
      <protection/>
    </xf>
    <xf numFmtId="3" fontId="61" fillId="18" borderId="29" xfId="150" applyNumberFormat="1" applyFont="1" applyFill="1" applyBorder="1" applyAlignment="1">
      <alignment horizontal="left" vertical="center" wrapText="1"/>
      <protection/>
    </xf>
    <xf numFmtId="3" fontId="61" fillId="18" borderId="29" xfId="150" applyNumberFormat="1" applyFont="1" applyFill="1" applyBorder="1" applyAlignment="1">
      <alignment horizontal="right" wrapText="1"/>
      <protection/>
    </xf>
    <xf numFmtId="0" fontId="61" fillId="18" borderId="16" xfId="131" applyFont="1" applyFill="1" applyBorder="1" applyAlignment="1">
      <alignment horizontal="center" vertical="center"/>
      <protection/>
    </xf>
    <xf numFmtId="3" fontId="61" fillId="18" borderId="16" xfId="131" applyNumberFormat="1" applyFont="1" applyFill="1" applyBorder="1" applyAlignment="1">
      <alignment horizontal="center" vertical="center"/>
      <protection/>
    </xf>
    <xf numFmtId="0" fontId="65" fillId="18" borderId="0" xfId="143" applyFont="1" applyFill="1" applyAlignment="1">
      <alignment vertical="top" wrapText="1"/>
      <protection/>
    </xf>
    <xf numFmtId="0" fontId="61" fillId="18" borderId="15" xfId="131" applyFont="1" applyFill="1" applyBorder="1" applyAlignment="1">
      <alignment horizontal="center" vertical="center"/>
      <protection/>
    </xf>
    <xf numFmtId="3" fontId="61" fillId="18" borderId="15" xfId="131" applyNumberFormat="1" applyFont="1" applyFill="1" applyBorder="1" applyAlignment="1">
      <alignment horizontal="center" vertical="center"/>
      <protection/>
    </xf>
    <xf numFmtId="3" fontId="64" fillId="18" borderId="19" xfId="150" applyNumberFormat="1" applyFont="1" applyFill="1" applyBorder="1" applyAlignment="1">
      <alignment horizontal="center" vertical="top" wrapText="1"/>
      <protection/>
    </xf>
    <xf numFmtId="3" fontId="61" fillId="18" borderId="0" xfId="151" applyNumberFormat="1" applyFont="1" applyFill="1" applyBorder="1" applyAlignment="1">
      <alignment horizontal="center" vertical="top" wrapText="1"/>
      <protection/>
    </xf>
    <xf numFmtId="0" fontId="61" fillId="18" borderId="0" xfId="131" applyFont="1" applyFill="1" applyAlignment="1">
      <alignment/>
      <protection/>
    </xf>
    <xf numFmtId="1" fontId="28" fillId="18" borderId="17" xfId="141" applyNumberFormat="1" applyFont="1" applyFill="1" applyBorder="1" applyAlignment="1">
      <alignment horizontal="center" vertical="center" wrapText="1"/>
      <protection/>
    </xf>
    <xf numFmtId="0" fontId="27" fillId="18" borderId="23" xfId="148" applyFont="1" applyFill="1" applyBorder="1" applyAlignment="1">
      <alignment horizontal="right" vertical="center" wrapText="1" indent="1"/>
      <protection/>
    </xf>
    <xf numFmtId="0" fontId="28" fillId="18" borderId="23" xfId="148" applyFont="1" applyFill="1" applyBorder="1" applyAlignment="1">
      <alignment horizontal="center" vertical="center"/>
      <protection/>
    </xf>
    <xf numFmtId="0" fontId="21" fillId="18" borderId="23" xfId="148" applyFont="1" applyFill="1" applyBorder="1" applyAlignment="1">
      <alignment horizontal="left" vertical="center" wrapText="1" indent="1"/>
      <protection/>
    </xf>
    <xf numFmtId="0" fontId="27" fillId="18" borderId="16" xfId="148" applyFont="1" applyFill="1" applyBorder="1" applyAlignment="1">
      <alignment horizontal="right" vertical="center" wrapText="1" indent="1"/>
      <protection/>
    </xf>
    <xf numFmtId="0" fontId="28" fillId="18" borderId="16" xfId="148" applyFont="1" applyFill="1" applyBorder="1" applyAlignment="1">
      <alignment horizontal="center" vertical="center"/>
      <protection/>
    </xf>
    <xf numFmtId="0" fontId="21" fillId="18" borderId="16" xfId="148" applyFont="1" applyFill="1" applyBorder="1" applyAlignment="1">
      <alignment horizontal="left" vertical="center" wrapText="1" indent="1"/>
      <protection/>
    </xf>
    <xf numFmtId="0" fontId="27" fillId="18" borderId="15" xfId="148" applyFont="1" applyFill="1" applyBorder="1" applyAlignment="1">
      <alignment horizontal="right" vertical="center" wrapText="1" indent="1"/>
      <protection/>
    </xf>
    <xf numFmtId="0" fontId="28" fillId="18" borderId="15" xfId="148" applyFont="1" applyFill="1" applyBorder="1" applyAlignment="1">
      <alignment horizontal="center" vertical="center"/>
      <protection/>
    </xf>
    <xf numFmtId="0" fontId="21" fillId="18" borderId="15" xfId="148" applyFont="1" applyFill="1" applyBorder="1" applyAlignment="1">
      <alignment horizontal="left" vertical="center" wrapText="1" indent="1"/>
      <protection/>
    </xf>
    <xf numFmtId="3" fontId="60" fillId="18" borderId="23" xfId="139" applyNumberFormat="1" applyFont="1" applyFill="1" applyBorder="1" applyAlignment="1">
      <alignment horizontal="center" vertical="center"/>
      <protection/>
    </xf>
    <xf numFmtId="3" fontId="60" fillId="18" borderId="28" xfId="139" applyNumberFormat="1" applyFont="1" applyFill="1" applyBorder="1" applyAlignment="1">
      <alignment horizontal="center" vertical="center"/>
      <protection/>
    </xf>
    <xf numFmtId="3" fontId="60" fillId="18" borderId="32" xfId="139" applyNumberFormat="1" applyFont="1" applyFill="1" applyBorder="1" applyAlignment="1">
      <alignment horizontal="center" vertical="center"/>
      <protection/>
    </xf>
    <xf numFmtId="0" fontId="60" fillId="18" borderId="0" xfId="139" applyFont="1" applyFill="1" applyAlignment="1">
      <alignment vertical="top" wrapText="1"/>
      <protection/>
    </xf>
    <xf numFmtId="0" fontId="24" fillId="18" borderId="0" xfId="147" applyFont="1" applyFill="1" applyBorder="1" applyAlignment="1">
      <alignment horizontal="center" vertical="center" wrapText="1"/>
      <protection/>
    </xf>
    <xf numFmtId="0" fontId="25" fillId="18" borderId="0" xfId="147" applyFont="1" applyFill="1" applyBorder="1" applyAlignment="1">
      <alignment horizontal="center" vertical="center" wrapText="1"/>
      <protection/>
    </xf>
    <xf numFmtId="0" fontId="26" fillId="18" borderId="22" xfId="147" applyFont="1" applyFill="1" applyBorder="1" applyAlignment="1">
      <alignment horizontal="center" vertical="center" wrapText="1"/>
      <protection/>
    </xf>
    <xf numFmtId="0" fontId="27" fillId="18" borderId="10" xfId="147" applyFont="1" applyFill="1" applyBorder="1" applyAlignment="1">
      <alignment horizontal="center" vertical="center"/>
      <protection/>
    </xf>
    <xf numFmtId="0" fontId="27" fillId="18" borderId="11" xfId="147" applyFont="1" applyFill="1" applyBorder="1" applyAlignment="1">
      <alignment horizontal="center" vertical="center"/>
      <protection/>
    </xf>
    <xf numFmtId="0" fontId="28" fillId="18" borderId="10" xfId="147" applyFont="1" applyFill="1" applyBorder="1" applyAlignment="1">
      <alignment horizontal="center" vertical="center"/>
      <protection/>
    </xf>
    <xf numFmtId="0" fontId="28" fillId="18" borderId="11" xfId="147" applyFont="1" applyFill="1" applyBorder="1" applyAlignment="1">
      <alignment horizontal="center" vertical="center"/>
      <protection/>
    </xf>
    <xf numFmtId="0" fontId="63" fillId="18" borderId="0" xfId="139" applyFont="1" applyFill="1" applyAlignment="1">
      <alignment horizontal="center" vertical="center" wrapText="1"/>
      <protection/>
    </xf>
    <xf numFmtId="0" fontId="69" fillId="18" borderId="0" xfId="140" applyFont="1" applyFill="1" applyAlignment="1">
      <alignment horizontal="center" vertical="center" wrapText="1" readingOrder="1"/>
      <protection/>
    </xf>
    <xf numFmtId="0" fontId="61" fillId="18" borderId="33" xfId="139" applyFont="1" applyFill="1" applyBorder="1" applyAlignment="1">
      <alignment horizontal="center" vertical="center"/>
      <protection/>
    </xf>
    <xf numFmtId="0" fontId="61" fillId="18" borderId="13" xfId="139" applyFont="1" applyFill="1" applyBorder="1" applyAlignment="1">
      <alignment horizontal="center" vertical="center"/>
      <protection/>
    </xf>
    <xf numFmtId="0" fontId="60" fillId="18" borderId="34" xfId="139" applyFont="1" applyFill="1" applyBorder="1" applyAlignment="1">
      <alignment horizontal="right" vertical="center" wrapText="1" indent="1"/>
      <protection/>
    </xf>
    <xf numFmtId="0" fontId="60" fillId="18" borderId="24" xfId="139" applyFont="1" applyFill="1" applyBorder="1" applyAlignment="1">
      <alignment horizontal="right" vertical="center" wrapText="1" indent="1"/>
      <protection/>
    </xf>
    <xf numFmtId="0" fontId="62" fillId="18" borderId="34" xfId="139" applyFont="1" applyFill="1" applyBorder="1" applyAlignment="1">
      <alignment horizontal="left" vertical="center" wrapText="1" indent="1"/>
      <protection/>
    </xf>
    <xf numFmtId="0" fontId="62" fillId="18" borderId="24" xfId="139" applyFont="1" applyFill="1" applyBorder="1" applyAlignment="1">
      <alignment horizontal="left" vertical="center" wrapText="1" indent="1"/>
      <protection/>
    </xf>
    <xf numFmtId="0" fontId="60" fillId="18" borderId="28" xfId="139" applyFont="1" applyFill="1" applyBorder="1" applyAlignment="1">
      <alignment horizontal="right" vertical="center" wrapText="1" indent="1"/>
      <protection/>
    </xf>
    <xf numFmtId="0" fontId="60" fillId="18" borderId="25" xfId="139" applyFont="1" applyFill="1" applyBorder="1" applyAlignment="1">
      <alignment horizontal="right" vertical="center" wrapText="1" indent="1"/>
      <protection/>
    </xf>
    <xf numFmtId="0" fontId="62" fillId="18" borderId="28" xfId="139" applyFont="1" applyFill="1" applyBorder="1" applyAlignment="1">
      <alignment horizontal="left" vertical="center" wrapText="1" indent="1"/>
      <protection/>
    </xf>
    <xf numFmtId="0" fontId="62" fillId="18" borderId="25" xfId="139" applyFont="1" applyFill="1" applyBorder="1" applyAlignment="1">
      <alignment horizontal="left" vertical="center" wrapText="1" indent="1"/>
      <protection/>
    </xf>
    <xf numFmtId="0" fontId="60" fillId="18" borderId="28" xfId="139" applyFont="1" applyFill="1" applyBorder="1" applyAlignment="1">
      <alignment horizontal="right" vertical="center" wrapText="1" indent="1" readingOrder="2"/>
      <protection/>
    </xf>
    <xf numFmtId="0" fontId="60" fillId="18" borderId="25" xfId="139" applyFont="1" applyFill="1" applyBorder="1" applyAlignment="1">
      <alignment horizontal="right" vertical="center" wrapText="1" indent="1" readingOrder="2"/>
      <protection/>
    </xf>
    <xf numFmtId="0" fontId="62" fillId="18" borderId="16" xfId="139" applyFont="1" applyFill="1" applyBorder="1" applyAlignment="1">
      <alignment horizontal="left" vertical="center" wrapText="1" indent="1"/>
      <protection/>
    </xf>
    <xf numFmtId="0" fontId="62" fillId="18" borderId="28" xfId="139" applyFont="1" applyFill="1" applyBorder="1" applyAlignment="1">
      <alignment horizontal="left" vertical="center" wrapText="1" indent="1" readingOrder="1"/>
      <protection/>
    </xf>
    <xf numFmtId="0" fontId="62" fillId="18" borderId="25" xfId="139" applyFont="1" applyFill="1" applyBorder="1" applyAlignment="1">
      <alignment horizontal="left" vertical="center" wrapText="1" indent="1" readingOrder="1"/>
      <protection/>
    </xf>
    <xf numFmtId="0" fontId="62" fillId="18" borderId="19" xfId="139" applyFont="1" applyFill="1" applyBorder="1" applyAlignment="1">
      <alignment horizontal="left" vertical="top" wrapText="1"/>
      <protection/>
    </xf>
    <xf numFmtId="0" fontId="60" fillId="18" borderId="19" xfId="139" applyFont="1" applyFill="1" applyBorder="1" applyAlignment="1">
      <alignment horizontal="right" vertical="top" wrapText="1" readingOrder="2"/>
      <protection/>
    </xf>
    <xf numFmtId="0" fontId="60" fillId="18" borderId="28" xfId="139" applyFont="1" applyFill="1" applyBorder="1" applyAlignment="1">
      <alignment horizontal="right" vertical="center" wrapText="1" indent="1" readingOrder="1"/>
      <protection/>
    </xf>
    <xf numFmtId="0" fontId="60" fillId="18" borderId="25" xfId="139" applyFont="1" applyFill="1" applyBorder="1" applyAlignment="1">
      <alignment horizontal="right" vertical="center" wrapText="1" indent="1" readingOrder="1"/>
      <protection/>
    </xf>
    <xf numFmtId="0" fontId="60" fillId="18" borderId="32" xfId="139" applyFont="1" applyFill="1" applyBorder="1" applyAlignment="1">
      <alignment horizontal="right" vertical="center" wrapText="1" indent="1"/>
      <protection/>
    </xf>
    <xf numFmtId="0" fontId="60" fillId="18" borderId="26" xfId="139" applyFont="1" applyFill="1" applyBorder="1" applyAlignment="1">
      <alignment horizontal="right" vertical="center" wrapText="1" indent="1"/>
      <protection/>
    </xf>
    <xf numFmtId="0" fontId="62" fillId="18" borderId="15" xfId="139" applyFont="1" applyFill="1" applyBorder="1" applyAlignment="1">
      <alignment horizontal="left" vertical="center" wrapText="1" indent="1"/>
      <protection/>
    </xf>
    <xf numFmtId="3" fontId="28" fillId="18" borderId="16" xfId="151" applyNumberFormat="1" applyFont="1" applyFill="1" applyBorder="1" applyAlignment="1">
      <alignment horizontal="right" vertical="center" wrapText="1" indent="1"/>
      <protection/>
    </xf>
    <xf numFmtId="3" fontId="21" fillId="18" borderId="16" xfId="151" applyNumberFormat="1" applyFont="1" applyFill="1" applyBorder="1" applyAlignment="1">
      <alignment horizontal="left" vertical="center" wrapText="1" indent="1"/>
      <protection/>
    </xf>
    <xf numFmtId="3" fontId="27" fillId="18" borderId="19" xfId="151" applyNumberFormat="1" applyFont="1" applyFill="1" applyBorder="1" applyAlignment="1">
      <alignment horizontal="left" vertical="top" wrapText="1"/>
      <protection/>
    </xf>
    <xf numFmtId="0" fontId="21" fillId="18" borderId="0" xfId="131" applyFont="1" applyFill="1" applyAlignment="1">
      <alignment horizontal="left" vertical="top" wrapText="1"/>
      <protection/>
    </xf>
    <xf numFmtId="0" fontId="28" fillId="18" borderId="0" xfId="131" applyFont="1" applyFill="1" applyAlignment="1">
      <alignment horizontal="right" vertical="top" wrapText="1" readingOrder="2"/>
      <protection/>
    </xf>
    <xf numFmtId="3" fontId="28" fillId="18" borderId="19" xfId="151" applyNumberFormat="1" applyFont="1" applyFill="1" applyBorder="1" applyAlignment="1">
      <alignment horizontal="right" vertical="top" wrapText="1"/>
      <protection/>
    </xf>
    <xf numFmtId="3" fontId="27" fillId="18" borderId="20" xfId="151" applyNumberFormat="1" applyFont="1" applyFill="1" applyBorder="1" applyAlignment="1">
      <alignment horizontal="left"/>
      <protection/>
    </xf>
    <xf numFmtId="3" fontId="27" fillId="18" borderId="21" xfId="151" applyNumberFormat="1" applyFont="1" applyFill="1" applyBorder="1" applyAlignment="1">
      <alignment horizontal="left"/>
      <protection/>
    </xf>
    <xf numFmtId="3" fontId="27" fillId="18" borderId="30" xfId="151" applyNumberFormat="1" applyFont="1" applyFill="1" applyBorder="1" applyAlignment="1">
      <alignment horizontal="left"/>
      <protection/>
    </xf>
    <xf numFmtId="3" fontId="27" fillId="18" borderId="12" xfId="151" applyNumberFormat="1" applyFont="1" applyFill="1" applyBorder="1" applyAlignment="1">
      <alignment horizontal="left"/>
      <protection/>
    </xf>
    <xf numFmtId="3" fontId="28" fillId="18" borderId="30" xfId="151" applyNumberFormat="1" applyFont="1" applyFill="1" applyBorder="1" applyAlignment="1">
      <alignment horizontal="right" vertical="center"/>
      <protection/>
    </xf>
    <xf numFmtId="3" fontId="28" fillId="18" borderId="12" xfId="151" applyNumberFormat="1" applyFont="1" applyFill="1" applyBorder="1" applyAlignment="1">
      <alignment horizontal="right" vertical="center"/>
      <protection/>
    </xf>
    <xf numFmtId="0" fontId="28" fillId="18" borderId="33" xfId="151" applyNumberFormat="1" applyFont="1" applyFill="1" applyBorder="1" applyAlignment="1">
      <alignment horizontal="center" vertical="center"/>
      <protection/>
    </xf>
    <xf numFmtId="0" fontId="28" fillId="18" borderId="35" xfId="151" applyNumberFormat="1" applyFont="1" applyFill="1" applyBorder="1" applyAlignment="1">
      <alignment horizontal="center" vertical="center"/>
      <protection/>
    </xf>
    <xf numFmtId="0" fontId="28" fillId="18" borderId="13" xfId="151" applyNumberFormat="1" applyFont="1" applyFill="1" applyBorder="1" applyAlignment="1">
      <alignment horizontal="center" vertical="center"/>
      <protection/>
    </xf>
    <xf numFmtId="0" fontId="28" fillId="18" borderId="17" xfId="151" applyNumberFormat="1" applyFont="1" applyFill="1" applyBorder="1" applyAlignment="1">
      <alignment horizontal="center" vertical="center"/>
      <protection/>
    </xf>
    <xf numFmtId="3" fontId="27" fillId="18" borderId="14" xfId="151" applyNumberFormat="1" applyFont="1" applyFill="1" applyBorder="1" applyAlignment="1">
      <alignment horizontal="right" vertical="center"/>
      <protection/>
    </xf>
    <xf numFmtId="3" fontId="27" fillId="18" borderId="31" xfId="151" applyNumberFormat="1" applyFont="1" applyFill="1" applyBorder="1" applyAlignment="1">
      <alignment horizontal="right" vertical="center"/>
      <protection/>
    </xf>
    <xf numFmtId="3" fontId="28" fillId="18" borderId="23" xfId="151" applyNumberFormat="1" applyFont="1" applyFill="1" applyBorder="1" applyAlignment="1">
      <alignment horizontal="right" vertical="center" wrapText="1" indent="1"/>
      <protection/>
    </xf>
    <xf numFmtId="3" fontId="21" fillId="18" borderId="23" xfId="151" applyNumberFormat="1" applyFont="1" applyFill="1" applyBorder="1" applyAlignment="1">
      <alignment horizontal="left" vertical="center" wrapText="1" indent="1"/>
      <protection/>
    </xf>
    <xf numFmtId="3" fontId="21" fillId="18" borderId="16" xfId="151" applyNumberFormat="1" applyFont="1" applyFill="1" applyBorder="1" applyAlignment="1">
      <alignment horizontal="center" vertical="center" wrapText="1"/>
      <protection/>
    </xf>
    <xf numFmtId="3" fontId="28" fillId="18" borderId="15" xfId="151" applyNumberFormat="1" applyFont="1" applyFill="1" applyBorder="1" applyAlignment="1">
      <alignment horizontal="right" vertical="center" wrapText="1" indent="1"/>
      <protection/>
    </xf>
    <xf numFmtId="3" fontId="21" fillId="18" borderId="15" xfId="151" applyNumberFormat="1" applyFont="1" applyFill="1" applyBorder="1" applyAlignment="1">
      <alignment horizontal="left" vertical="center" wrapText="1" indent="1"/>
      <protection/>
    </xf>
    <xf numFmtId="0" fontId="24" fillId="18" borderId="0" xfId="144" applyFont="1" applyFill="1" applyAlignment="1">
      <alignment horizontal="center" vertical="center" wrapText="1"/>
      <protection/>
    </xf>
    <xf numFmtId="3" fontId="25" fillId="18" borderId="0" xfId="151" applyNumberFormat="1" applyFont="1" applyFill="1" applyBorder="1" applyAlignment="1">
      <alignment horizontal="center" vertical="center"/>
      <protection/>
    </xf>
    <xf numFmtId="3" fontId="28" fillId="18" borderId="14" xfId="151" applyNumberFormat="1" applyFont="1" applyFill="1" applyBorder="1" applyAlignment="1">
      <alignment horizontal="left" vertical="center"/>
      <protection/>
    </xf>
    <xf numFmtId="3" fontId="28" fillId="18" borderId="31" xfId="151" applyNumberFormat="1" applyFont="1" applyFill="1" applyBorder="1" applyAlignment="1">
      <alignment horizontal="left" vertical="center"/>
      <protection/>
    </xf>
    <xf numFmtId="3" fontId="28" fillId="18" borderId="20" xfId="151" applyNumberFormat="1" applyFont="1" applyFill="1" applyBorder="1" applyAlignment="1">
      <alignment horizontal="left" vertical="center"/>
      <protection/>
    </xf>
    <xf numFmtId="3" fontId="28" fillId="18" borderId="21" xfId="151" applyNumberFormat="1" applyFont="1" applyFill="1" applyBorder="1" applyAlignment="1">
      <alignment horizontal="left" vertical="center"/>
      <protection/>
    </xf>
    <xf numFmtId="3" fontId="28" fillId="18" borderId="11" xfId="151" applyNumberFormat="1" applyFont="1" applyFill="1" applyBorder="1" applyAlignment="1">
      <alignment horizontal="right" vertical="center" wrapText="1" indent="1"/>
      <protection/>
    </xf>
    <xf numFmtId="3" fontId="21" fillId="18" borderId="11" xfId="151" applyNumberFormat="1" applyFont="1" applyFill="1" applyBorder="1" applyAlignment="1">
      <alignment horizontal="left" vertical="center" wrapText="1" indent="1"/>
      <protection/>
    </xf>
    <xf numFmtId="0" fontId="21" fillId="18" borderId="0" xfId="131" applyFont="1" applyFill="1" applyAlignment="1">
      <alignment horizontal="right" readingOrder="2"/>
      <protection/>
    </xf>
    <xf numFmtId="0" fontId="21" fillId="18" borderId="0" xfId="131" applyFont="1" applyFill="1" applyAlignment="1">
      <alignment horizontal="left"/>
      <protection/>
    </xf>
    <xf numFmtId="3" fontId="28" fillId="18" borderId="28" xfId="146" applyNumberFormat="1" applyFont="1" applyFill="1" applyBorder="1" applyAlignment="1">
      <alignment horizontal="right" vertical="center" wrapText="1" indent="1"/>
      <protection/>
    </xf>
    <xf numFmtId="3" fontId="28" fillId="18" borderId="25" xfId="146" applyNumberFormat="1" applyFont="1" applyFill="1" applyBorder="1" applyAlignment="1">
      <alignment horizontal="right" vertical="center" wrapText="1" indent="1"/>
      <protection/>
    </xf>
    <xf numFmtId="0" fontId="27" fillId="18" borderId="36" xfId="144" applyFont="1" applyFill="1" applyBorder="1" applyAlignment="1">
      <alignment horizontal="left" vertical="center" wrapText="1" indent="1"/>
      <protection/>
    </xf>
    <xf numFmtId="0" fontId="27" fillId="18" borderId="25" xfId="144" applyFont="1" applyFill="1" applyBorder="1" applyAlignment="1">
      <alignment horizontal="left" vertical="center" wrapText="1" indent="1"/>
      <protection/>
    </xf>
    <xf numFmtId="3" fontId="27" fillId="18" borderId="19" xfId="146" applyNumberFormat="1" applyFont="1" applyFill="1" applyBorder="1" applyAlignment="1">
      <alignment horizontal="right" vertical="top" wrapText="1"/>
      <protection/>
    </xf>
    <xf numFmtId="3" fontId="28" fillId="18" borderId="32" xfId="146" applyNumberFormat="1" applyFont="1" applyFill="1" applyBorder="1" applyAlignment="1">
      <alignment horizontal="right" vertical="center" wrapText="1" indent="1"/>
      <protection/>
    </xf>
    <xf numFmtId="3" fontId="28" fillId="18" borderId="26" xfId="146" applyNumberFormat="1" applyFont="1" applyFill="1" applyBorder="1" applyAlignment="1">
      <alignment horizontal="right" vertical="center" wrapText="1" indent="1"/>
      <protection/>
    </xf>
    <xf numFmtId="0" fontId="27" fillId="18" borderId="37" xfId="144" applyFont="1" applyFill="1" applyBorder="1" applyAlignment="1">
      <alignment horizontal="left" vertical="center" wrapText="1" indent="1"/>
      <protection/>
    </xf>
    <xf numFmtId="0" fontId="27" fillId="18" borderId="26" xfId="144" applyFont="1" applyFill="1" applyBorder="1" applyAlignment="1">
      <alignment horizontal="left" vertical="center" wrapText="1" indent="1"/>
      <protection/>
    </xf>
    <xf numFmtId="3" fontId="28" fillId="18" borderId="17" xfId="146" applyNumberFormat="1" applyFont="1" applyFill="1" applyBorder="1" applyAlignment="1">
      <alignment horizontal="right" vertical="center" wrapText="1" indent="1"/>
      <protection/>
    </xf>
    <xf numFmtId="0" fontId="27" fillId="18" borderId="17" xfId="144" applyFont="1" applyFill="1" applyBorder="1" applyAlignment="1">
      <alignment horizontal="left" vertical="center" wrapText="1" indent="1"/>
      <protection/>
    </xf>
    <xf numFmtId="0" fontId="21" fillId="18" borderId="19" xfId="144" applyFont="1" applyFill="1" applyBorder="1" applyAlignment="1">
      <alignment horizontal="left" vertical="top" wrapText="1"/>
      <protection/>
    </xf>
    <xf numFmtId="3" fontId="21" fillId="18" borderId="28" xfId="151" applyNumberFormat="1" applyFont="1" applyFill="1" applyBorder="1" applyAlignment="1">
      <alignment horizontal="left" vertical="center" wrapText="1" indent="1"/>
      <protection/>
    </xf>
    <xf numFmtId="3" fontId="21" fillId="18" borderId="25" xfId="151" applyNumberFormat="1" applyFont="1" applyFill="1" applyBorder="1" applyAlignment="1">
      <alignment horizontal="left" vertical="center" wrapText="1" indent="1"/>
      <protection/>
    </xf>
    <xf numFmtId="3" fontId="28" fillId="18" borderId="16" xfId="146" applyNumberFormat="1" applyFont="1" applyFill="1" applyBorder="1" applyAlignment="1">
      <alignment horizontal="right" vertical="center" wrapText="1" indent="1"/>
      <protection/>
    </xf>
    <xf numFmtId="0" fontId="27" fillId="18" borderId="16" xfId="131" applyFont="1" applyFill="1" applyBorder="1" applyAlignment="1">
      <alignment horizontal="left" vertical="center" wrapText="1" indent="1"/>
      <protection/>
    </xf>
    <xf numFmtId="3" fontId="28" fillId="18" borderId="34" xfId="146" applyNumberFormat="1" applyFont="1" applyFill="1" applyBorder="1" applyAlignment="1">
      <alignment horizontal="right" vertical="center" wrapText="1" indent="1"/>
      <protection/>
    </xf>
    <xf numFmtId="3" fontId="28" fillId="18" borderId="24" xfId="146" applyNumberFormat="1" applyFont="1" applyFill="1" applyBorder="1" applyAlignment="1">
      <alignment horizontal="right" vertical="center" wrapText="1" indent="1"/>
      <protection/>
    </xf>
    <xf numFmtId="0" fontId="27" fillId="18" borderId="38" xfId="144" applyFont="1" applyFill="1" applyBorder="1" applyAlignment="1">
      <alignment horizontal="left" vertical="center" wrapText="1" indent="1"/>
      <protection/>
    </xf>
    <xf numFmtId="0" fontId="27" fillId="18" borderId="24" xfId="144" applyFont="1" applyFill="1" applyBorder="1" applyAlignment="1">
      <alignment horizontal="left" vertical="center" wrapText="1" indent="1"/>
      <protection/>
    </xf>
    <xf numFmtId="0" fontId="28" fillId="18" borderId="10" xfId="144" applyFont="1" applyFill="1" applyBorder="1" applyAlignment="1">
      <alignment horizontal="center" vertical="center"/>
      <protection/>
    </xf>
    <xf numFmtId="0" fontId="28" fillId="18" borderId="11" xfId="144" applyFont="1" applyFill="1" applyBorder="1" applyAlignment="1">
      <alignment horizontal="center" vertical="center"/>
      <protection/>
    </xf>
    <xf numFmtId="3" fontId="27" fillId="18" borderId="19" xfId="146" applyNumberFormat="1" applyFont="1" applyFill="1" applyBorder="1" applyAlignment="1">
      <alignment horizontal="right" vertical="center" indent="1"/>
      <protection/>
    </xf>
    <xf numFmtId="3" fontId="27" fillId="18" borderId="31" xfId="146" applyNumberFormat="1" applyFont="1" applyFill="1" applyBorder="1" applyAlignment="1">
      <alignment horizontal="right" vertical="center" indent="1"/>
      <protection/>
    </xf>
    <xf numFmtId="3" fontId="28" fillId="18" borderId="14" xfId="146" applyNumberFormat="1" applyFont="1" applyFill="1" applyBorder="1" applyAlignment="1">
      <alignment horizontal="left" vertical="center" indent="1"/>
      <protection/>
    </xf>
    <xf numFmtId="3" fontId="28" fillId="18" borderId="31" xfId="146" applyNumberFormat="1" applyFont="1" applyFill="1" applyBorder="1" applyAlignment="1">
      <alignment horizontal="left" vertical="center" indent="1"/>
      <protection/>
    </xf>
    <xf numFmtId="0" fontId="28" fillId="18" borderId="0" xfId="131" applyFont="1" applyFill="1" applyAlignment="1">
      <alignment horizontal="right" readingOrder="2"/>
      <protection/>
    </xf>
    <xf numFmtId="0" fontId="21" fillId="18" borderId="0" xfId="131" applyFont="1" applyFill="1" applyAlignment="1">
      <alignment horizontal="left" vertical="center"/>
      <protection/>
    </xf>
    <xf numFmtId="0" fontId="25" fillId="18" borderId="0" xfId="144" applyFont="1" applyFill="1" applyAlignment="1">
      <alignment horizontal="center" vertical="center" wrapText="1"/>
      <protection/>
    </xf>
    <xf numFmtId="3" fontId="26" fillId="18" borderId="0" xfId="146" applyNumberFormat="1" applyFont="1" applyFill="1" applyBorder="1" applyAlignment="1">
      <alignment horizontal="center" vertical="center" wrapText="1"/>
      <protection/>
    </xf>
    <xf numFmtId="3" fontId="35" fillId="18" borderId="0" xfId="146" applyNumberFormat="1" applyFont="1" applyFill="1" applyBorder="1" applyAlignment="1">
      <alignment horizontal="center" vertical="center"/>
      <protection/>
    </xf>
    <xf numFmtId="3" fontId="27" fillId="18" borderId="22" xfId="146" applyNumberFormat="1" applyFont="1" applyFill="1" applyBorder="1" applyAlignment="1">
      <alignment horizontal="right" vertical="center" wrapText="1"/>
      <protection/>
    </xf>
    <xf numFmtId="3" fontId="27" fillId="18" borderId="22" xfId="146" applyNumberFormat="1" applyFont="1" applyFill="1" applyBorder="1" applyAlignment="1">
      <alignment horizontal="left" wrapText="1"/>
      <protection/>
    </xf>
    <xf numFmtId="3" fontId="28" fillId="18" borderId="30" xfId="146" applyNumberFormat="1" applyFont="1" applyFill="1" applyBorder="1" applyAlignment="1">
      <alignment horizontal="right" vertical="center" indent="1"/>
      <protection/>
    </xf>
    <xf numFmtId="3" fontId="28" fillId="18" borderId="12" xfId="146" applyNumberFormat="1" applyFont="1" applyFill="1" applyBorder="1" applyAlignment="1">
      <alignment horizontal="right" vertical="center" indent="1"/>
      <protection/>
    </xf>
    <xf numFmtId="3" fontId="27" fillId="18" borderId="22" xfId="146" applyNumberFormat="1" applyFont="1" applyFill="1" applyBorder="1" applyAlignment="1">
      <alignment horizontal="left" vertical="center" indent="1"/>
      <protection/>
    </xf>
    <xf numFmtId="3" fontId="27" fillId="18" borderId="12" xfId="146" applyNumberFormat="1" applyFont="1" applyFill="1" applyBorder="1" applyAlignment="1">
      <alignment horizontal="left" vertical="center" indent="1"/>
      <protection/>
    </xf>
    <xf numFmtId="0" fontId="63" fillId="18" borderId="33" xfId="151" applyNumberFormat="1" applyFont="1" applyFill="1" applyBorder="1" applyAlignment="1">
      <alignment horizontal="center" vertical="center"/>
      <protection/>
    </xf>
    <xf numFmtId="0" fontId="63" fillId="18" borderId="35" xfId="151" applyNumberFormat="1" applyFont="1" applyFill="1" applyBorder="1" applyAlignment="1">
      <alignment horizontal="center" vertical="center"/>
      <protection/>
    </xf>
    <xf numFmtId="0" fontId="63" fillId="18" borderId="13" xfId="151" applyNumberFormat="1" applyFont="1" applyFill="1" applyBorder="1" applyAlignment="1">
      <alignment horizontal="center" vertical="center"/>
      <protection/>
    </xf>
    <xf numFmtId="0" fontId="64" fillId="18" borderId="0" xfId="0" applyFont="1" applyFill="1" applyAlignment="1">
      <alignment vertical="top" wrapText="1" readingOrder="2"/>
    </xf>
    <xf numFmtId="0" fontId="60" fillId="18" borderId="0" xfId="0" applyFont="1" applyFill="1" applyAlignment="1">
      <alignment horizontal="left" vertical="top" wrapText="1"/>
    </xf>
    <xf numFmtId="0" fontId="64" fillId="18" borderId="0" xfId="0" applyFont="1" applyFill="1" applyAlignment="1">
      <alignment horizontal="right" vertical="top" wrapText="1" readingOrder="2"/>
    </xf>
    <xf numFmtId="0" fontId="60" fillId="18" borderId="0" xfId="0" applyFont="1" applyFill="1" applyAlignment="1">
      <alignment horizontal="left" vertical="top" wrapText="1" readingOrder="2"/>
    </xf>
    <xf numFmtId="0" fontId="60" fillId="18" borderId="0" xfId="0" applyFont="1" applyFill="1" applyAlignment="1">
      <alignment horizontal="left" vertical="top" wrapText="1" readingOrder="1"/>
    </xf>
    <xf numFmtId="3" fontId="63" fillId="18" borderId="11" xfId="151" applyNumberFormat="1" applyFont="1" applyFill="1" applyBorder="1" applyAlignment="1">
      <alignment horizontal="right" vertical="center" wrapText="1" indent="1"/>
      <protection/>
    </xf>
    <xf numFmtId="3" fontId="61" fillId="18" borderId="11" xfId="151" applyNumberFormat="1" applyFont="1" applyFill="1" applyBorder="1" applyAlignment="1">
      <alignment horizontal="left" vertical="center" wrapText="1" indent="1"/>
      <protection/>
    </xf>
    <xf numFmtId="3" fontId="64" fillId="18" borderId="19" xfId="146" applyNumberFormat="1" applyFont="1" applyFill="1" applyBorder="1" applyAlignment="1">
      <alignment horizontal="right" vertical="top" wrapText="1"/>
      <protection/>
    </xf>
    <xf numFmtId="3" fontId="60" fillId="18" borderId="19" xfId="146" applyNumberFormat="1" applyFont="1" applyFill="1" applyBorder="1" applyAlignment="1">
      <alignment horizontal="left" vertical="top" wrapText="1"/>
      <protection/>
    </xf>
    <xf numFmtId="3" fontId="60" fillId="18" borderId="0" xfId="146" applyNumberFormat="1" applyFont="1" applyFill="1" applyBorder="1" applyAlignment="1">
      <alignment horizontal="right" vertical="top" wrapText="1" readingOrder="2"/>
      <protection/>
    </xf>
    <xf numFmtId="3" fontId="63" fillId="18" borderId="28" xfId="151" applyNumberFormat="1" applyFont="1" applyFill="1" applyBorder="1" applyAlignment="1">
      <alignment horizontal="right" vertical="center" wrapText="1" indent="1"/>
      <protection/>
    </xf>
    <xf numFmtId="3" fontId="63" fillId="18" borderId="25" xfId="151" applyNumberFormat="1" applyFont="1" applyFill="1" applyBorder="1" applyAlignment="1">
      <alignment horizontal="right" vertical="center" wrapText="1" indent="1"/>
      <protection/>
    </xf>
    <xf numFmtId="3" fontId="61" fillId="18" borderId="28" xfId="151" applyNumberFormat="1" applyFont="1" applyFill="1" applyBorder="1" applyAlignment="1">
      <alignment horizontal="left" vertical="center" wrapText="1" indent="1"/>
      <protection/>
    </xf>
    <xf numFmtId="3" fontId="61" fillId="18" borderId="25" xfId="151" applyNumberFormat="1" applyFont="1" applyFill="1" applyBorder="1" applyAlignment="1">
      <alignment horizontal="left" vertical="center" wrapText="1" indent="1"/>
      <protection/>
    </xf>
    <xf numFmtId="3" fontId="63" fillId="18" borderId="32" xfId="151" applyNumberFormat="1" applyFont="1" applyFill="1" applyBorder="1" applyAlignment="1">
      <alignment horizontal="right" vertical="center" wrapText="1" indent="1"/>
      <protection/>
    </xf>
    <xf numFmtId="3" fontId="63" fillId="18" borderId="26" xfId="151" applyNumberFormat="1" applyFont="1" applyFill="1" applyBorder="1" applyAlignment="1">
      <alignment horizontal="right" vertical="center" wrapText="1" indent="1"/>
      <protection/>
    </xf>
    <xf numFmtId="3" fontId="61" fillId="18" borderId="32" xfId="151" applyNumberFormat="1" applyFont="1" applyFill="1" applyBorder="1" applyAlignment="1">
      <alignment horizontal="left" vertical="center" wrapText="1" indent="1"/>
      <protection/>
    </xf>
    <xf numFmtId="3" fontId="61" fillId="18" borderId="26" xfId="151" applyNumberFormat="1" applyFont="1" applyFill="1" applyBorder="1" applyAlignment="1">
      <alignment horizontal="left" vertical="center" wrapText="1" indent="1"/>
      <protection/>
    </xf>
    <xf numFmtId="3" fontId="63" fillId="18" borderId="16" xfId="151" applyNumberFormat="1" applyFont="1" applyFill="1" applyBorder="1" applyAlignment="1">
      <alignment horizontal="right" vertical="center" wrapText="1" indent="1"/>
      <protection/>
    </xf>
    <xf numFmtId="3" fontId="61" fillId="18" borderId="16" xfId="151" applyNumberFormat="1" applyFont="1" applyFill="1" applyBorder="1" applyAlignment="1">
      <alignment horizontal="left" vertical="center" wrapText="1" indent="1"/>
      <protection/>
    </xf>
    <xf numFmtId="0" fontId="70" fillId="18" borderId="0" xfId="0" applyFont="1" applyFill="1" applyBorder="1" applyAlignment="1">
      <alignment horizontal="center" vertical="center" wrapText="1" readingOrder="2"/>
    </xf>
    <xf numFmtId="0" fontId="71" fillId="18" borderId="0" xfId="0" applyFont="1" applyFill="1" applyBorder="1" applyAlignment="1">
      <alignment horizontal="center" vertical="center" wrapText="1" readingOrder="1"/>
    </xf>
    <xf numFmtId="3" fontId="63" fillId="18" borderId="14" xfId="151" applyNumberFormat="1" applyFont="1" applyFill="1" applyBorder="1" applyAlignment="1">
      <alignment horizontal="left" vertical="center" wrapText="1"/>
      <protection/>
    </xf>
    <xf numFmtId="3" fontId="63" fillId="18" borderId="31" xfId="151" applyNumberFormat="1" applyFont="1" applyFill="1" applyBorder="1" applyAlignment="1">
      <alignment horizontal="left" vertical="center" wrapText="1"/>
      <protection/>
    </xf>
    <xf numFmtId="3" fontId="63" fillId="18" borderId="20" xfId="151" applyNumberFormat="1" applyFont="1" applyFill="1" applyBorder="1" applyAlignment="1">
      <alignment horizontal="left" vertical="center" wrapText="1"/>
      <protection/>
    </xf>
    <xf numFmtId="3" fontId="63" fillId="18" borderId="21" xfId="151" applyNumberFormat="1" applyFont="1" applyFill="1" applyBorder="1" applyAlignment="1">
      <alignment horizontal="left" vertical="center" wrapText="1"/>
      <protection/>
    </xf>
    <xf numFmtId="0" fontId="63" fillId="18" borderId="17" xfId="151" applyNumberFormat="1" applyFont="1" applyFill="1" applyBorder="1" applyAlignment="1">
      <alignment horizontal="center" vertical="center"/>
      <protection/>
    </xf>
    <xf numFmtId="3" fontId="69" fillId="18" borderId="14" xfId="151" applyNumberFormat="1" applyFont="1" applyFill="1" applyBorder="1" applyAlignment="1">
      <alignment horizontal="right" vertical="center" wrapText="1"/>
      <protection/>
    </xf>
    <xf numFmtId="3" fontId="69" fillId="18" borderId="31" xfId="151" applyNumberFormat="1" applyFont="1" applyFill="1" applyBorder="1" applyAlignment="1">
      <alignment horizontal="right" vertical="center" wrapText="1"/>
      <protection/>
    </xf>
    <xf numFmtId="3" fontId="69" fillId="18" borderId="20" xfId="151" applyNumberFormat="1" applyFont="1" applyFill="1" applyBorder="1" applyAlignment="1">
      <alignment horizontal="left" vertical="center" wrapText="1"/>
      <protection/>
    </xf>
    <xf numFmtId="3" fontId="69" fillId="18" borderId="21" xfId="151" applyNumberFormat="1" applyFont="1" applyFill="1" applyBorder="1" applyAlignment="1">
      <alignment horizontal="left" vertical="center" wrapText="1"/>
      <protection/>
    </xf>
    <xf numFmtId="3" fontId="69" fillId="18" borderId="30" xfId="151" applyNumberFormat="1" applyFont="1" applyFill="1" applyBorder="1" applyAlignment="1">
      <alignment horizontal="left" vertical="center" wrapText="1"/>
      <protection/>
    </xf>
    <xf numFmtId="3" fontId="69" fillId="18" borderId="12" xfId="151" applyNumberFormat="1" applyFont="1" applyFill="1" applyBorder="1" applyAlignment="1">
      <alignment horizontal="left" vertical="center" wrapText="1"/>
      <protection/>
    </xf>
    <xf numFmtId="3" fontId="63" fillId="18" borderId="30" xfId="151" applyNumberFormat="1" applyFont="1" applyFill="1" applyBorder="1" applyAlignment="1">
      <alignment horizontal="right" vertical="center" wrapText="1"/>
      <protection/>
    </xf>
    <xf numFmtId="3" fontId="63" fillId="18" borderId="12" xfId="151" applyNumberFormat="1" applyFont="1" applyFill="1" applyBorder="1" applyAlignment="1">
      <alignment horizontal="right" vertical="center" wrapText="1"/>
      <protection/>
    </xf>
    <xf numFmtId="3" fontId="63" fillId="18" borderId="34" xfId="151" applyNumberFormat="1" applyFont="1" applyFill="1" applyBorder="1" applyAlignment="1">
      <alignment horizontal="right" vertical="center" wrapText="1" indent="1"/>
      <protection/>
    </xf>
    <xf numFmtId="3" fontId="63" fillId="18" borderId="24" xfId="151" applyNumberFormat="1" applyFont="1" applyFill="1" applyBorder="1" applyAlignment="1">
      <alignment horizontal="right" vertical="center" wrapText="1" indent="1"/>
      <protection/>
    </xf>
    <xf numFmtId="3" fontId="61" fillId="18" borderId="34" xfId="151" applyNumberFormat="1" applyFont="1" applyFill="1" applyBorder="1" applyAlignment="1">
      <alignment horizontal="left" vertical="center" wrapText="1" indent="1"/>
      <protection/>
    </xf>
    <xf numFmtId="3" fontId="61" fillId="18" borderId="24" xfId="151" applyNumberFormat="1" applyFont="1" applyFill="1" applyBorder="1" applyAlignment="1">
      <alignment horizontal="left" vertical="center" wrapText="1" indent="1"/>
      <protection/>
    </xf>
    <xf numFmtId="0" fontId="64" fillId="18" borderId="0" xfId="0" applyFont="1" applyFill="1" applyAlignment="1">
      <alignment horizontal="center" vertical="top" wrapText="1" readingOrder="1"/>
    </xf>
    <xf numFmtId="3" fontId="60" fillId="18" borderId="0" xfId="146" applyNumberFormat="1" applyFont="1" applyFill="1" applyBorder="1" applyAlignment="1">
      <alignment horizontal="right" vertical="top" wrapText="1"/>
      <protection/>
    </xf>
    <xf numFmtId="0" fontId="61" fillId="18" borderId="11" xfId="0" applyFont="1" applyFill="1" applyBorder="1" applyAlignment="1">
      <alignment horizontal="right" vertical="center" wrapText="1" indent="1" readingOrder="2"/>
    </xf>
    <xf numFmtId="3" fontId="64" fillId="18" borderId="11" xfId="151" applyNumberFormat="1" applyFont="1" applyFill="1" applyBorder="1" applyAlignment="1">
      <alignment horizontal="left" vertical="center" wrapText="1" indent="1"/>
      <protection/>
    </xf>
    <xf numFmtId="3" fontId="60" fillId="18" borderId="0" xfId="146" applyNumberFormat="1" applyFont="1" applyFill="1" applyBorder="1" applyAlignment="1">
      <alignment horizontal="left" vertical="top" wrapText="1"/>
      <protection/>
    </xf>
    <xf numFmtId="0" fontId="61" fillId="18" borderId="16" xfId="0" applyFont="1" applyFill="1" applyBorder="1" applyAlignment="1">
      <alignment horizontal="right" vertical="center" wrapText="1" indent="1" readingOrder="2"/>
    </xf>
    <xf numFmtId="0" fontId="64" fillId="18" borderId="16" xfId="144" applyFont="1" applyFill="1" applyBorder="1" applyAlignment="1">
      <alignment horizontal="left" vertical="center" wrapText="1" indent="1"/>
      <protection/>
    </xf>
    <xf numFmtId="0" fontId="61" fillId="18" borderId="15" xfId="0" applyFont="1" applyFill="1" applyBorder="1" applyAlignment="1">
      <alignment horizontal="right" vertical="center" wrapText="1" indent="1" readingOrder="2"/>
    </xf>
    <xf numFmtId="0" fontId="64" fillId="18" borderId="15" xfId="144" applyFont="1" applyFill="1" applyBorder="1" applyAlignment="1">
      <alignment horizontal="left" vertical="center" wrapText="1" indent="1"/>
      <protection/>
    </xf>
    <xf numFmtId="3" fontId="61" fillId="18" borderId="16" xfId="151" applyNumberFormat="1" applyFont="1" applyFill="1" applyBorder="1" applyAlignment="1">
      <alignment horizontal="right" vertical="center" wrapText="1" indent="1"/>
      <protection/>
    </xf>
    <xf numFmtId="0" fontId="64" fillId="18" borderId="16" xfId="0" applyFont="1" applyFill="1" applyBorder="1" applyAlignment="1">
      <alignment horizontal="left" vertical="center" wrapText="1" indent="1"/>
    </xf>
    <xf numFmtId="0" fontId="61" fillId="18" borderId="17" xfId="0" applyFont="1" applyFill="1" applyBorder="1" applyAlignment="1">
      <alignment horizontal="center" vertical="center" wrapText="1" readingOrder="2"/>
    </xf>
    <xf numFmtId="0" fontId="61" fillId="18" borderId="10" xfId="0" applyFont="1" applyFill="1" applyBorder="1" applyAlignment="1">
      <alignment horizontal="center" vertical="center" wrapText="1" readingOrder="2"/>
    </xf>
    <xf numFmtId="3" fontId="64" fillId="18" borderId="13" xfId="146" applyNumberFormat="1" applyFont="1" applyFill="1" applyBorder="1" applyAlignment="1">
      <alignment horizontal="center" vertical="center"/>
      <protection/>
    </xf>
    <xf numFmtId="3" fontId="64" fillId="18" borderId="17" xfId="146" applyNumberFormat="1" applyFont="1" applyFill="1" applyBorder="1" applyAlignment="1">
      <alignment horizontal="center" vertical="center"/>
      <protection/>
    </xf>
    <xf numFmtId="3" fontId="64" fillId="18" borderId="31" xfId="146" applyNumberFormat="1" applyFont="1" applyFill="1" applyBorder="1" applyAlignment="1">
      <alignment horizontal="center" vertical="center"/>
      <protection/>
    </xf>
    <xf numFmtId="3" fontId="64" fillId="18" borderId="10" xfId="146" applyNumberFormat="1" applyFont="1" applyFill="1" applyBorder="1" applyAlignment="1">
      <alignment horizontal="center" vertical="center"/>
      <protection/>
    </xf>
    <xf numFmtId="0" fontId="61" fillId="18" borderId="23" xfId="0" applyFont="1" applyFill="1" applyBorder="1" applyAlignment="1">
      <alignment horizontal="right" vertical="center" wrapText="1" indent="1" readingOrder="2"/>
    </xf>
    <xf numFmtId="0" fontId="64" fillId="18" borderId="23" xfId="144" applyFont="1" applyFill="1" applyBorder="1" applyAlignment="1">
      <alignment horizontal="left" vertical="center" wrapText="1" indent="1"/>
      <protection/>
    </xf>
    <xf numFmtId="0" fontId="71" fillId="18" borderId="0" xfId="0" applyFont="1" applyFill="1" applyAlignment="1">
      <alignment horizontal="center" vertical="center" wrapText="1" readingOrder="2"/>
    </xf>
    <xf numFmtId="0" fontId="69" fillId="18" borderId="0" xfId="0" applyFont="1" applyFill="1" applyAlignment="1">
      <alignment horizontal="center" vertical="center" wrapText="1" readingOrder="1"/>
    </xf>
    <xf numFmtId="3" fontId="60" fillId="18" borderId="0" xfId="146" applyNumberFormat="1" applyFont="1" applyFill="1" applyBorder="1" applyAlignment="1">
      <alignment horizontal="center"/>
      <protection/>
    </xf>
    <xf numFmtId="3" fontId="72" fillId="18" borderId="0" xfId="146" applyNumberFormat="1" applyFont="1" applyFill="1" applyBorder="1" applyAlignment="1">
      <alignment horizontal="center" vertical="center"/>
      <protection/>
    </xf>
    <xf numFmtId="0" fontId="61" fillId="18" borderId="33" xfId="0" applyFont="1" applyFill="1" applyBorder="1" applyAlignment="1">
      <alignment horizontal="center" vertical="center" wrapText="1" readingOrder="2"/>
    </xf>
    <xf numFmtId="0" fontId="61" fillId="18" borderId="35" xfId="0" applyFont="1" applyFill="1" applyBorder="1" applyAlignment="1">
      <alignment horizontal="center" vertical="center" wrapText="1" readingOrder="2"/>
    </xf>
    <xf numFmtId="0" fontId="61" fillId="18" borderId="13" xfId="0" applyFont="1" applyFill="1" applyBorder="1" applyAlignment="1">
      <alignment horizontal="center" vertical="center" wrapText="1" readingOrder="2"/>
    </xf>
    <xf numFmtId="0" fontId="28" fillId="18" borderId="0" xfId="0" applyFont="1" applyFill="1" applyAlignment="1">
      <alignment horizontal="right" vertical="top" wrapText="1" readingOrder="2"/>
    </xf>
    <xf numFmtId="0" fontId="21" fillId="18" borderId="0" xfId="0" applyFont="1" applyFill="1" applyAlignment="1">
      <alignment horizontal="left" vertical="top" wrapText="1"/>
    </xf>
    <xf numFmtId="3" fontId="26" fillId="18" borderId="11" xfId="151" applyNumberFormat="1" applyFont="1" applyFill="1" applyBorder="1" applyAlignment="1">
      <alignment horizontal="right" vertical="center" indent="1"/>
      <protection/>
    </xf>
    <xf numFmtId="3" fontId="28" fillId="18" borderId="11" xfId="151" applyNumberFormat="1" applyFont="1" applyFill="1" applyBorder="1" applyAlignment="1">
      <alignment horizontal="left" vertical="center" wrapText="1" indent="1"/>
      <protection/>
    </xf>
    <xf numFmtId="0" fontId="21" fillId="18" borderId="0" xfId="0" applyFont="1" applyFill="1" applyAlignment="1">
      <alignment horizontal="left" vertical="top" wrapText="1" readingOrder="1"/>
    </xf>
    <xf numFmtId="3" fontId="27" fillId="18" borderId="19" xfId="146" applyNumberFormat="1" applyFont="1" applyFill="1" applyBorder="1" applyAlignment="1">
      <alignment horizontal="left" vertical="top" wrapText="1"/>
      <protection/>
    </xf>
    <xf numFmtId="3" fontId="31" fillId="18" borderId="19" xfId="146" applyNumberFormat="1" applyFont="1" applyFill="1" applyBorder="1" applyAlignment="1">
      <alignment horizontal="right" vertical="top" wrapText="1"/>
      <protection/>
    </xf>
    <xf numFmtId="3" fontId="31" fillId="18" borderId="0" xfId="146" applyNumberFormat="1" applyFont="1" applyFill="1" applyBorder="1" applyAlignment="1">
      <alignment horizontal="right" vertical="top" wrapText="1"/>
      <protection/>
    </xf>
    <xf numFmtId="0" fontId="26" fillId="18" borderId="15" xfId="0" applyFont="1" applyFill="1" applyBorder="1" applyAlignment="1">
      <alignment horizontal="right" vertical="center" wrapText="1" indent="1" readingOrder="2"/>
    </xf>
    <xf numFmtId="0" fontId="28" fillId="18" borderId="15" xfId="144" applyFont="1" applyFill="1" applyBorder="1" applyAlignment="1">
      <alignment horizontal="left" vertical="center" wrapText="1" indent="1"/>
      <protection/>
    </xf>
    <xf numFmtId="0" fontId="26" fillId="18" borderId="16" xfId="0" applyFont="1" applyFill="1" applyBorder="1" applyAlignment="1">
      <alignment horizontal="right" vertical="center" wrapText="1" indent="1" readingOrder="2"/>
    </xf>
    <xf numFmtId="0" fontId="28" fillId="18" borderId="16" xfId="144" applyFont="1" applyFill="1" applyBorder="1" applyAlignment="1">
      <alignment horizontal="left" vertical="center" wrapText="1" indent="1"/>
      <protection/>
    </xf>
    <xf numFmtId="0" fontId="27" fillId="18" borderId="0" xfId="0" applyFont="1" applyFill="1" applyAlignment="1">
      <alignment horizontal="left" vertical="top" wrapText="1"/>
    </xf>
    <xf numFmtId="3" fontId="26" fillId="18" borderId="16" xfId="151" applyNumberFormat="1" applyFont="1" applyFill="1" applyBorder="1" applyAlignment="1">
      <alignment horizontal="right" vertical="center" wrapText="1" indent="1"/>
      <protection/>
    </xf>
    <xf numFmtId="0" fontId="28" fillId="18" borderId="16" xfId="0" applyFont="1" applyFill="1" applyBorder="1" applyAlignment="1">
      <alignment horizontal="left" vertical="center" wrapText="1" indent="1"/>
    </xf>
    <xf numFmtId="0" fontId="26" fillId="18" borderId="33" xfId="0" applyFont="1" applyFill="1" applyBorder="1" applyAlignment="1">
      <alignment horizontal="center" vertical="center" wrapText="1" readingOrder="2"/>
    </xf>
    <xf numFmtId="0" fontId="26" fillId="18" borderId="35" xfId="0" applyFont="1" applyFill="1" applyBorder="1" applyAlignment="1">
      <alignment horizontal="center" vertical="center" wrapText="1" readingOrder="2"/>
    </xf>
    <xf numFmtId="0" fontId="26" fillId="18" borderId="13" xfId="0" applyFont="1" applyFill="1" applyBorder="1" applyAlignment="1">
      <alignment horizontal="center" vertical="center" wrapText="1" readingOrder="2"/>
    </xf>
    <xf numFmtId="0" fontId="26" fillId="18" borderId="30" xfId="0" applyFont="1" applyFill="1" applyBorder="1" applyAlignment="1">
      <alignment horizontal="right" wrapText="1" readingOrder="2"/>
    </xf>
    <xf numFmtId="0" fontId="26" fillId="18" borderId="12" xfId="0" applyFont="1" applyFill="1" applyBorder="1" applyAlignment="1">
      <alignment horizontal="right" wrapText="1" readingOrder="2"/>
    </xf>
    <xf numFmtId="3" fontId="31" fillId="18" borderId="30" xfId="146" applyNumberFormat="1" applyFont="1" applyFill="1" applyBorder="1" applyAlignment="1">
      <alignment horizontal="left" vertical="center"/>
      <protection/>
    </xf>
    <xf numFmtId="3" fontId="31" fillId="18" borderId="12" xfId="146" applyNumberFormat="1" applyFont="1" applyFill="1" applyBorder="1" applyAlignment="1">
      <alignment horizontal="left" vertical="center"/>
      <protection/>
    </xf>
    <xf numFmtId="0" fontId="26" fillId="18" borderId="23" xfId="0" applyFont="1" applyFill="1" applyBorder="1" applyAlignment="1">
      <alignment horizontal="right" vertical="center" wrapText="1" indent="1" readingOrder="2"/>
    </xf>
    <xf numFmtId="0" fontId="28" fillId="18" borderId="23" xfId="144" applyFont="1" applyFill="1" applyBorder="1" applyAlignment="1">
      <alignment horizontal="left" vertical="center" wrapText="1" indent="1"/>
      <protection/>
    </xf>
    <xf numFmtId="3" fontId="31" fillId="18" borderId="0" xfId="146" applyNumberFormat="1" applyFont="1" applyFill="1" applyBorder="1" applyAlignment="1">
      <alignment horizontal="right" vertical="top" wrapText="1" readingOrder="2"/>
      <protection/>
    </xf>
    <xf numFmtId="0" fontId="27" fillId="18" borderId="0" xfId="0" applyFont="1" applyFill="1" applyAlignment="1">
      <alignment horizontal="left" vertical="top" wrapText="1" readingOrder="1"/>
    </xf>
    <xf numFmtId="0" fontId="23" fillId="18" borderId="0" xfId="0" applyFont="1" applyFill="1" applyAlignment="1">
      <alignment horizontal="center" readingOrder="2"/>
    </xf>
    <xf numFmtId="0" fontId="24" fillId="18" borderId="0" xfId="0" applyFont="1" applyFill="1" applyAlignment="1">
      <alignment horizontal="center" vertical="center" wrapText="1" readingOrder="1"/>
    </xf>
    <xf numFmtId="0" fontId="26" fillId="18" borderId="14" xfId="0" applyFont="1" applyFill="1" applyBorder="1" applyAlignment="1">
      <alignment horizontal="left" vertical="center" wrapText="1" readingOrder="2"/>
    </xf>
    <xf numFmtId="0" fontId="26" fillId="18" borderId="31" xfId="0" applyFont="1" applyFill="1" applyBorder="1" applyAlignment="1">
      <alignment horizontal="left" vertical="center" wrapText="1" readingOrder="2"/>
    </xf>
    <xf numFmtId="3" fontId="31" fillId="18" borderId="14" xfId="146" applyNumberFormat="1" applyFont="1" applyFill="1" applyBorder="1" applyAlignment="1">
      <alignment horizontal="right" vertical="center"/>
      <protection/>
    </xf>
    <xf numFmtId="3" fontId="31" fillId="18" borderId="31" xfId="146" applyNumberFormat="1" applyFont="1" applyFill="1" applyBorder="1" applyAlignment="1">
      <alignment horizontal="right" vertical="center"/>
      <protection/>
    </xf>
    <xf numFmtId="0" fontId="21" fillId="18" borderId="0" xfId="0" applyFont="1" applyFill="1" applyAlignment="1">
      <alignment horizontal="left" vertical="top" wrapText="1" readingOrder="1"/>
    </xf>
    <xf numFmtId="0" fontId="21" fillId="18" borderId="0" xfId="0" applyFont="1" applyFill="1" applyAlignment="1">
      <alignment horizontal="left" vertical="top" wrapText="1"/>
    </xf>
    <xf numFmtId="3" fontId="21" fillId="18" borderId="0" xfId="146" applyNumberFormat="1" applyFont="1" applyFill="1" applyBorder="1" applyAlignment="1">
      <alignment horizontal="right" vertical="top" wrapText="1" readingOrder="2"/>
      <protection/>
    </xf>
    <xf numFmtId="3" fontId="21" fillId="18" borderId="0" xfId="146" applyNumberFormat="1" applyFont="1" applyFill="1" applyBorder="1" applyAlignment="1">
      <alignment horizontal="right" vertical="top" wrapText="1" readingOrder="2"/>
      <protection/>
    </xf>
    <xf numFmtId="0" fontId="29" fillId="18" borderId="0" xfId="0" applyFont="1" applyFill="1" applyAlignment="1">
      <alignment horizontal="right" vertical="top" wrapText="1" readingOrder="2"/>
    </xf>
    <xf numFmtId="0" fontId="30" fillId="18" borderId="0" xfId="0" applyFont="1" applyFill="1" applyAlignment="1">
      <alignment horizontal="right" vertical="top" wrapText="1" readingOrder="2"/>
    </xf>
    <xf numFmtId="0" fontId="28" fillId="18" borderId="15" xfId="0" applyFont="1" applyFill="1" applyBorder="1" applyAlignment="1">
      <alignment horizontal="right" wrapText="1" indent="1" readingOrder="2"/>
    </xf>
    <xf numFmtId="0" fontId="27" fillId="18" borderId="15" xfId="144" applyFont="1" applyFill="1" applyBorder="1" applyAlignment="1">
      <alignment horizontal="left" vertical="center" wrapText="1" indent="1"/>
      <protection/>
    </xf>
    <xf numFmtId="3" fontId="28" fillId="18" borderId="30" xfId="151" applyNumberFormat="1" applyFont="1" applyFill="1" applyBorder="1" applyAlignment="1">
      <alignment horizontal="center" vertical="center"/>
      <protection/>
    </xf>
    <xf numFmtId="3" fontId="28" fillId="18" borderId="12" xfId="151" applyNumberFormat="1" applyFont="1" applyFill="1" applyBorder="1" applyAlignment="1">
      <alignment horizontal="center" vertical="center"/>
      <protection/>
    </xf>
    <xf numFmtId="0" fontId="27" fillId="18" borderId="0" xfId="131" applyFont="1" applyFill="1" applyAlignment="1">
      <alignment horizontal="right" vertical="top" wrapText="1" readingOrder="2"/>
      <protection/>
    </xf>
    <xf numFmtId="0" fontId="28" fillId="18" borderId="16" xfId="0" applyFont="1" applyFill="1" applyBorder="1" applyAlignment="1">
      <alignment horizontal="right" wrapText="1" indent="1" readingOrder="2"/>
    </xf>
    <xf numFmtId="0" fontId="27" fillId="18" borderId="16" xfId="144" applyFont="1" applyFill="1" applyBorder="1" applyAlignment="1">
      <alignment horizontal="left" vertical="center" wrapText="1" indent="1"/>
      <protection/>
    </xf>
    <xf numFmtId="3" fontId="21" fillId="18" borderId="19" xfId="146" applyNumberFormat="1" applyFont="1" applyFill="1" applyBorder="1" applyAlignment="1">
      <alignment horizontal="left" vertical="top" wrapText="1"/>
      <protection/>
    </xf>
    <xf numFmtId="0" fontId="28" fillId="18" borderId="23" xfId="0" applyFont="1" applyFill="1" applyBorder="1" applyAlignment="1">
      <alignment horizontal="right" wrapText="1" indent="1" readingOrder="2"/>
    </xf>
    <xf numFmtId="0" fontId="27" fillId="18" borderId="23" xfId="144" applyFont="1" applyFill="1" applyBorder="1" applyAlignment="1">
      <alignment horizontal="left" vertical="center" wrapText="1" indent="1"/>
      <protection/>
    </xf>
    <xf numFmtId="0" fontId="27" fillId="18" borderId="16" xfId="0" applyFont="1" applyFill="1" applyBorder="1" applyAlignment="1">
      <alignment horizontal="left" vertical="center" wrapText="1" indent="1"/>
    </xf>
    <xf numFmtId="0" fontId="28" fillId="18" borderId="10" xfId="0" applyFont="1" applyFill="1" applyBorder="1" applyAlignment="1">
      <alignment horizontal="center" vertical="center" wrapText="1" readingOrder="2"/>
    </xf>
    <xf numFmtId="0" fontId="28" fillId="18" borderId="11" xfId="0" applyFont="1" applyFill="1" applyBorder="1" applyAlignment="1">
      <alignment horizontal="center" vertical="center" wrapText="1" readingOrder="2"/>
    </xf>
    <xf numFmtId="3" fontId="27" fillId="18" borderId="14" xfId="146" applyNumberFormat="1" applyFont="1" applyFill="1" applyBorder="1" applyAlignment="1">
      <alignment horizontal="right" vertical="center"/>
      <protection/>
    </xf>
    <xf numFmtId="3" fontId="27" fillId="18" borderId="31" xfId="146" applyNumberFormat="1" applyFont="1" applyFill="1" applyBorder="1" applyAlignment="1">
      <alignment horizontal="right" vertical="center"/>
      <protection/>
    </xf>
    <xf numFmtId="3" fontId="27" fillId="18" borderId="30" xfId="146" applyNumberFormat="1" applyFont="1" applyFill="1" applyBorder="1" applyAlignment="1">
      <alignment horizontal="left"/>
      <protection/>
    </xf>
    <xf numFmtId="3" fontId="27" fillId="18" borderId="12" xfId="146" applyNumberFormat="1" applyFont="1" applyFill="1" applyBorder="1" applyAlignment="1">
      <alignment horizontal="left"/>
      <protection/>
    </xf>
    <xf numFmtId="0" fontId="25" fillId="18" borderId="0" xfId="0" applyFont="1" applyFill="1" applyBorder="1" applyAlignment="1">
      <alignment horizontal="center" vertical="center" wrapText="1" readingOrder="2"/>
    </xf>
    <xf numFmtId="0" fontId="25" fillId="18" borderId="0" xfId="0" applyFont="1" applyFill="1" applyBorder="1" applyAlignment="1">
      <alignment horizontal="center" vertical="center" wrapText="1" readingOrder="1"/>
    </xf>
    <xf numFmtId="0" fontId="28" fillId="18" borderId="14" xfId="0" applyFont="1" applyFill="1" applyBorder="1" applyAlignment="1">
      <alignment horizontal="left" vertical="center" wrapText="1" readingOrder="2"/>
    </xf>
    <xf numFmtId="0" fontId="28" fillId="18" borderId="31" xfId="0" applyFont="1" applyFill="1" applyBorder="1" applyAlignment="1">
      <alignment horizontal="left" vertical="center" wrapText="1" readingOrder="2"/>
    </xf>
    <xf numFmtId="0" fontId="60" fillId="18" borderId="0" xfId="131" applyFont="1" applyFill="1" applyAlignment="1">
      <alignment horizontal="center"/>
      <protection/>
    </xf>
    <xf numFmtId="0" fontId="61" fillId="18" borderId="32" xfId="131" applyNumberFormat="1" applyFont="1" applyFill="1" applyBorder="1" applyAlignment="1">
      <alignment horizontal="center" vertical="center" wrapText="1"/>
      <protection/>
    </xf>
    <xf numFmtId="0" fontId="61" fillId="18" borderId="37" xfId="131" applyNumberFormat="1" applyFont="1" applyFill="1" applyBorder="1" applyAlignment="1">
      <alignment horizontal="center" vertical="center" wrapText="1"/>
      <protection/>
    </xf>
    <xf numFmtId="0" fontId="61" fillId="18" borderId="26" xfId="131" applyNumberFormat="1" applyFont="1" applyFill="1" applyBorder="1" applyAlignment="1">
      <alignment horizontal="center" vertical="center" wrapText="1"/>
      <protection/>
    </xf>
    <xf numFmtId="3" fontId="61" fillId="18" borderId="32" xfId="131" applyNumberFormat="1" applyFont="1" applyFill="1" applyBorder="1" applyAlignment="1">
      <alignment horizontal="center" vertical="center" wrapText="1"/>
      <protection/>
    </xf>
    <xf numFmtId="3" fontId="61" fillId="18" borderId="37" xfId="131" applyNumberFormat="1" applyFont="1" applyFill="1" applyBorder="1" applyAlignment="1">
      <alignment horizontal="center" vertical="center" wrapText="1"/>
      <protection/>
    </xf>
    <xf numFmtId="3" fontId="61" fillId="18" borderId="26" xfId="131" applyNumberFormat="1" applyFont="1" applyFill="1" applyBorder="1" applyAlignment="1">
      <alignment horizontal="center" vertical="center" wrapText="1"/>
      <protection/>
    </xf>
    <xf numFmtId="0" fontId="61" fillId="18" borderId="34" xfId="142" applyFont="1" applyFill="1" applyBorder="1" applyAlignment="1">
      <alignment horizontal="center" vertical="center" textRotation="90" wrapText="1"/>
      <protection/>
    </xf>
    <xf numFmtId="0" fontId="61" fillId="18" borderId="24" xfId="142" applyFont="1" applyFill="1" applyBorder="1" applyAlignment="1">
      <alignment horizontal="center" vertical="center" textRotation="90" wrapText="1"/>
      <protection/>
    </xf>
    <xf numFmtId="0" fontId="61" fillId="18" borderId="28" xfId="142" applyFont="1" applyFill="1" applyBorder="1" applyAlignment="1">
      <alignment horizontal="center" vertical="center" textRotation="90" wrapText="1"/>
      <protection/>
    </xf>
    <xf numFmtId="0" fontId="61" fillId="18" borderId="25" xfId="142" applyFont="1" applyFill="1" applyBorder="1" applyAlignment="1">
      <alignment horizontal="center" vertical="center" textRotation="90" wrapText="1"/>
      <protection/>
    </xf>
    <xf numFmtId="0" fontId="61" fillId="18" borderId="32" xfId="142" applyFont="1" applyFill="1" applyBorder="1" applyAlignment="1">
      <alignment horizontal="center" vertical="center" textRotation="90" wrapText="1"/>
      <protection/>
    </xf>
    <xf numFmtId="0" fontId="61" fillId="18" borderId="26" xfId="142" applyFont="1" applyFill="1" applyBorder="1" applyAlignment="1">
      <alignment horizontal="center" vertical="center" textRotation="90" wrapText="1"/>
      <protection/>
    </xf>
    <xf numFmtId="0" fontId="71" fillId="18" borderId="0" xfId="142" applyFont="1" applyFill="1" applyBorder="1" applyAlignment="1">
      <alignment horizontal="center" vertical="center" wrapText="1"/>
      <protection/>
    </xf>
    <xf numFmtId="3" fontId="63" fillId="18" borderId="0" xfId="150" applyNumberFormat="1" applyFont="1" applyFill="1" applyBorder="1" applyAlignment="1">
      <alignment horizontal="center" vertical="center" wrapText="1"/>
      <protection/>
    </xf>
    <xf numFmtId="3" fontId="61" fillId="18" borderId="22" xfId="150" applyNumberFormat="1" applyFont="1" applyFill="1" applyBorder="1" applyAlignment="1">
      <alignment horizontal="center" wrapText="1"/>
      <protection/>
    </xf>
    <xf numFmtId="3" fontId="61" fillId="18" borderId="14" xfId="150" applyNumberFormat="1" applyFont="1" applyFill="1" applyBorder="1" applyAlignment="1">
      <alignment horizontal="center" vertical="center"/>
      <protection/>
    </xf>
    <xf numFmtId="3" fontId="61" fillId="18" borderId="31" xfId="150" applyNumberFormat="1" applyFont="1" applyFill="1" applyBorder="1" applyAlignment="1">
      <alignment horizontal="center" vertical="center"/>
      <protection/>
    </xf>
    <xf numFmtId="3" fontId="61" fillId="18" borderId="20" xfId="150" applyNumberFormat="1" applyFont="1" applyFill="1" applyBorder="1" applyAlignment="1">
      <alignment horizontal="center" vertical="center"/>
      <protection/>
    </xf>
    <xf numFmtId="3" fontId="61" fillId="18" borderId="21" xfId="150" applyNumberFormat="1" applyFont="1" applyFill="1" applyBorder="1" applyAlignment="1">
      <alignment horizontal="center" vertical="center"/>
      <protection/>
    </xf>
    <xf numFmtId="3" fontId="61" fillId="18" borderId="10" xfId="150" applyNumberFormat="1" applyFont="1" applyFill="1" applyBorder="1" applyAlignment="1">
      <alignment horizontal="center" vertical="center" wrapText="1"/>
      <protection/>
    </xf>
    <xf numFmtId="0" fontId="60" fillId="18" borderId="29" xfId="131" applyFont="1" applyFill="1" applyBorder="1">
      <alignment/>
      <protection/>
    </xf>
    <xf numFmtId="3" fontId="61" fillId="18" borderId="33" xfId="150" applyNumberFormat="1" applyFont="1" applyFill="1" applyBorder="1" applyAlignment="1">
      <alignment horizontal="center" vertical="center"/>
      <protection/>
    </xf>
    <xf numFmtId="3" fontId="61" fillId="18" borderId="35" xfId="150" applyNumberFormat="1" applyFont="1" applyFill="1" applyBorder="1" applyAlignment="1">
      <alignment horizontal="center" vertical="center"/>
      <protection/>
    </xf>
    <xf numFmtId="3" fontId="61" fillId="18" borderId="13" xfId="150" applyNumberFormat="1" applyFont="1" applyFill="1" applyBorder="1" applyAlignment="1">
      <alignment horizontal="center" vertical="center"/>
      <protection/>
    </xf>
    <xf numFmtId="3" fontId="61" fillId="18" borderId="17" xfId="150" applyNumberFormat="1" applyFont="1" applyFill="1" applyBorder="1" applyAlignment="1">
      <alignment horizontal="center" vertical="center" wrapText="1"/>
      <protection/>
    </xf>
    <xf numFmtId="3" fontId="61" fillId="18" borderId="10" xfId="150" applyNumberFormat="1" applyFont="1" applyFill="1" applyBorder="1" applyAlignment="1">
      <alignment horizontal="center" vertical="center"/>
      <protection/>
    </xf>
    <xf numFmtId="3" fontId="64" fillId="18" borderId="14" xfId="150" applyNumberFormat="1" applyFont="1" applyFill="1" applyBorder="1" applyAlignment="1">
      <alignment horizontal="center" vertical="center"/>
      <protection/>
    </xf>
    <xf numFmtId="3" fontId="64" fillId="18" borderId="31" xfId="150" applyNumberFormat="1" applyFont="1" applyFill="1" applyBorder="1" applyAlignment="1">
      <alignment horizontal="center" vertical="center"/>
      <protection/>
    </xf>
    <xf numFmtId="3" fontId="64" fillId="18" borderId="20" xfId="150" applyNumberFormat="1" applyFont="1" applyFill="1" applyBorder="1" applyAlignment="1">
      <alignment horizontal="center" vertical="center"/>
      <protection/>
    </xf>
    <xf numFmtId="3" fontId="64" fillId="18" borderId="21" xfId="150" applyNumberFormat="1" applyFont="1" applyFill="1" applyBorder="1" applyAlignment="1">
      <alignment horizontal="center" vertical="center"/>
      <protection/>
    </xf>
    <xf numFmtId="3" fontId="61" fillId="18" borderId="23" xfId="150" applyNumberFormat="1" applyFont="1" applyFill="1" applyBorder="1" applyAlignment="1">
      <alignment horizontal="center" vertical="center" wrapText="1"/>
      <protection/>
    </xf>
    <xf numFmtId="3" fontId="61" fillId="18" borderId="16" xfId="150" applyNumberFormat="1" applyFont="1" applyFill="1" applyBorder="1" applyAlignment="1">
      <alignment horizontal="center" vertical="center" wrapText="1"/>
      <protection/>
    </xf>
    <xf numFmtId="3" fontId="61" fillId="18" borderId="15" xfId="150" applyNumberFormat="1" applyFont="1" applyFill="1" applyBorder="1" applyAlignment="1">
      <alignment horizontal="center" vertical="center" wrapText="1"/>
      <protection/>
    </xf>
    <xf numFmtId="3" fontId="64" fillId="18" borderId="23" xfId="150" applyNumberFormat="1" applyFont="1" applyFill="1" applyBorder="1" applyAlignment="1">
      <alignment horizontal="center" vertical="center" wrapText="1"/>
      <protection/>
    </xf>
    <xf numFmtId="3" fontId="64" fillId="18" borderId="16" xfId="150" applyNumberFormat="1" applyFont="1" applyFill="1" applyBorder="1" applyAlignment="1">
      <alignment horizontal="center" vertical="center" wrapText="1"/>
      <protection/>
    </xf>
    <xf numFmtId="3" fontId="64" fillId="18" borderId="15" xfId="150" applyNumberFormat="1" applyFont="1" applyFill="1" applyBorder="1" applyAlignment="1">
      <alignment horizontal="center" vertical="center" wrapText="1"/>
      <protection/>
    </xf>
    <xf numFmtId="3" fontId="61" fillId="18" borderId="30" xfId="150" applyNumberFormat="1" applyFont="1" applyFill="1" applyBorder="1" applyAlignment="1">
      <alignment horizontal="center" vertical="center"/>
      <protection/>
    </xf>
    <xf numFmtId="3" fontId="61" fillId="18" borderId="12" xfId="150" applyNumberFormat="1" applyFont="1" applyFill="1" applyBorder="1" applyAlignment="1">
      <alignment horizontal="center" vertical="center"/>
      <protection/>
    </xf>
    <xf numFmtId="0" fontId="65" fillId="18" borderId="29" xfId="131" applyFont="1" applyFill="1" applyBorder="1">
      <alignment/>
      <protection/>
    </xf>
    <xf numFmtId="3" fontId="61" fillId="18" borderId="29" xfId="150" applyNumberFormat="1" applyFont="1" applyFill="1" applyBorder="1" applyAlignment="1">
      <alignment horizontal="center" vertical="center"/>
      <protection/>
    </xf>
    <xf numFmtId="3" fontId="64" fillId="18" borderId="17" xfId="150" applyNumberFormat="1" applyFont="1" applyFill="1" applyBorder="1" applyAlignment="1">
      <alignment horizontal="center" vertical="center"/>
      <protection/>
    </xf>
    <xf numFmtId="3" fontId="61" fillId="18" borderId="11" xfId="150" applyNumberFormat="1" applyFont="1" applyFill="1" applyBorder="1" applyAlignment="1">
      <alignment horizontal="center" vertical="center"/>
      <protection/>
    </xf>
    <xf numFmtId="3" fontId="61" fillId="18" borderId="23" xfId="150" applyNumberFormat="1" applyFont="1" applyFill="1" applyBorder="1" applyAlignment="1">
      <alignment horizontal="center" vertical="center"/>
      <protection/>
    </xf>
    <xf numFmtId="3" fontId="61" fillId="18" borderId="16" xfId="150" applyNumberFormat="1" applyFont="1" applyFill="1" applyBorder="1" applyAlignment="1">
      <alignment horizontal="center" vertical="center"/>
      <protection/>
    </xf>
    <xf numFmtId="3" fontId="61" fillId="18" borderId="15" xfId="150" applyNumberFormat="1" applyFont="1" applyFill="1" applyBorder="1" applyAlignment="1">
      <alignment horizontal="center" vertical="center"/>
      <protection/>
    </xf>
    <xf numFmtId="0" fontId="60" fillId="18" borderId="23" xfId="131" applyFont="1" applyFill="1" applyBorder="1" applyAlignment="1">
      <alignment horizontal="center" vertical="center"/>
      <protection/>
    </xf>
    <xf numFmtId="0" fontId="60" fillId="18" borderId="16" xfId="131" applyFont="1" applyFill="1" applyBorder="1" applyAlignment="1">
      <alignment horizontal="center" vertical="center"/>
      <protection/>
    </xf>
    <xf numFmtId="0" fontId="60" fillId="18" borderId="15" xfId="131" applyFont="1" applyFill="1" applyBorder="1" applyAlignment="1">
      <alignment horizontal="center" vertical="center"/>
      <protection/>
    </xf>
    <xf numFmtId="3" fontId="64" fillId="18" borderId="10" xfId="150" applyNumberFormat="1" applyFont="1" applyFill="1" applyBorder="1" applyAlignment="1">
      <alignment horizontal="center" vertical="center"/>
      <protection/>
    </xf>
    <xf numFmtId="3" fontId="64" fillId="18" borderId="29" xfId="150" applyNumberFormat="1" applyFont="1" applyFill="1" applyBorder="1" applyAlignment="1">
      <alignment horizontal="center" vertical="center"/>
      <protection/>
    </xf>
    <xf numFmtId="3" fontId="64" fillId="18" borderId="11" xfId="150" applyNumberFormat="1" applyFont="1" applyFill="1" applyBorder="1" applyAlignment="1">
      <alignment horizontal="center" vertical="center"/>
      <protection/>
    </xf>
    <xf numFmtId="0" fontId="64" fillId="18" borderId="0" xfId="131" applyFont="1" applyFill="1" applyAlignment="1">
      <alignment horizontal="right" vertical="center" wrapText="1" readingOrder="2"/>
      <protection/>
    </xf>
    <xf numFmtId="0" fontId="64" fillId="18" borderId="0" xfId="131" applyFont="1" applyFill="1" applyAlignment="1">
      <alignment horizontal="right" vertical="center" wrapText="1"/>
      <protection/>
    </xf>
    <xf numFmtId="0" fontId="64" fillId="18" borderId="0" xfId="131" applyFont="1" applyFill="1" applyAlignment="1">
      <alignment horizontal="right" vertical="center" readingOrder="2"/>
      <protection/>
    </xf>
    <xf numFmtId="3" fontId="64" fillId="18" borderId="17" xfId="150" applyNumberFormat="1" applyFont="1" applyFill="1" applyBorder="1" applyAlignment="1">
      <alignment horizontal="center" vertical="center" wrapText="1"/>
      <protection/>
    </xf>
    <xf numFmtId="3" fontId="64" fillId="18" borderId="0" xfId="150" applyNumberFormat="1" applyFont="1" applyFill="1" applyBorder="1" applyAlignment="1">
      <alignment horizontal="right" vertical="top" wrapText="1"/>
      <protection/>
    </xf>
    <xf numFmtId="0" fontId="60" fillId="18" borderId="0" xfId="131" applyFont="1" applyFill="1" applyAlignment="1">
      <alignment horizontal="left" vertical="top" wrapText="1"/>
      <protection/>
    </xf>
    <xf numFmtId="0" fontId="60" fillId="18" borderId="0" xfId="142" applyFont="1" applyFill="1" applyBorder="1" applyAlignment="1">
      <alignment horizontal="left" vertical="top" wrapText="1"/>
      <protection/>
    </xf>
    <xf numFmtId="0" fontId="60" fillId="18" borderId="19" xfId="142" applyFont="1" applyFill="1" applyBorder="1" applyAlignment="1">
      <alignment horizontal="left" vertical="top" wrapText="1"/>
      <protection/>
    </xf>
    <xf numFmtId="3" fontId="61" fillId="18" borderId="0" xfId="150" applyNumberFormat="1" applyFont="1" applyFill="1" applyBorder="1" applyAlignment="1">
      <alignment horizontal="center" vertical="center"/>
      <protection/>
    </xf>
    <xf numFmtId="3" fontId="61" fillId="18" borderId="0" xfId="150" applyNumberFormat="1" applyFont="1" applyFill="1" applyBorder="1" applyAlignment="1">
      <alignment horizontal="center" vertical="center" readingOrder="1"/>
      <protection/>
    </xf>
    <xf numFmtId="3" fontId="61" fillId="18" borderId="0" xfId="150" applyNumberFormat="1" applyFont="1" applyFill="1" applyBorder="1" applyAlignment="1">
      <alignment horizontal="left" vertical="center"/>
      <protection/>
    </xf>
    <xf numFmtId="0" fontId="60" fillId="18" borderId="0" xfId="131" applyFont="1" applyFill="1" applyAlignment="1">
      <alignment horizontal="left" vertical="top"/>
      <protection/>
    </xf>
    <xf numFmtId="3" fontId="61" fillId="18" borderId="14" xfId="150" applyNumberFormat="1" applyFont="1" applyFill="1" applyBorder="1" applyAlignment="1">
      <alignment horizontal="left" vertical="center" wrapText="1" indent="1"/>
      <protection/>
    </xf>
    <xf numFmtId="3" fontId="61" fillId="18" borderId="19" xfId="150" applyNumberFormat="1" applyFont="1" applyFill="1" applyBorder="1" applyAlignment="1">
      <alignment horizontal="left" vertical="center" wrapText="1" indent="1"/>
      <protection/>
    </xf>
    <xf numFmtId="3" fontId="61" fillId="18" borderId="31" xfId="150" applyNumberFormat="1" applyFont="1" applyFill="1" applyBorder="1" applyAlignment="1">
      <alignment horizontal="left" vertical="center" wrapText="1" indent="1"/>
      <protection/>
    </xf>
    <xf numFmtId="3" fontId="71" fillId="18" borderId="0" xfId="150" applyNumberFormat="1" applyFont="1" applyFill="1" applyBorder="1" applyAlignment="1">
      <alignment horizontal="center" vertical="center" wrapText="1"/>
      <protection/>
    </xf>
    <xf numFmtId="0" fontId="60" fillId="18" borderId="0" xfId="131" applyFont="1" applyFill="1" applyAlignment="1">
      <alignment horizontal="left" vertical="center"/>
      <protection/>
    </xf>
    <xf numFmtId="3" fontId="61" fillId="18" borderId="30" xfId="150" applyNumberFormat="1" applyFont="1" applyFill="1" applyBorder="1" applyAlignment="1">
      <alignment horizontal="right" vertical="center" wrapText="1" indent="1"/>
      <protection/>
    </xf>
    <xf numFmtId="3" fontId="61" fillId="18" borderId="22" xfId="150" applyNumberFormat="1" applyFont="1" applyFill="1" applyBorder="1" applyAlignment="1">
      <alignment horizontal="right" vertical="center" wrapText="1" indent="1"/>
      <protection/>
    </xf>
    <xf numFmtId="3" fontId="61" fillId="18" borderId="12" xfId="150" applyNumberFormat="1" applyFont="1" applyFill="1" applyBorder="1" applyAlignment="1">
      <alignment horizontal="right" vertical="center" wrapText="1" indent="1"/>
      <protection/>
    </xf>
    <xf numFmtId="3" fontId="64" fillId="18" borderId="11" xfId="131" applyNumberFormat="1" applyFont="1" applyFill="1" applyBorder="1" applyAlignment="1">
      <alignment horizontal="center" vertical="center" wrapText="1"/>
      <protection/>
    </xf>
    <xf numFmtId="0" fontId="61" fillId="18" borderId="34" xfId="131" applyNumberFormat="1" applyFont="1" applyFill="1" applyBorder="1" applyAlignment="1">
      <alignment horizontal="center" vertical="center" wrapText="1"/>
      <protection/>
    </xf>
    <xf numFmtId="0" fontId="61" fillId="18" borderId="38" xfId="131" applyNumberFormat="1" applyFont="1" applyFill="1" applyBorder="1" applyAlignment="1">
      <alignment horizontal="center" vertical="center" wrapText="1"/>
      <protection/>
    </xf>
    <xf numFmtId="0" fontId="61" fillId="18" borderId="24" xfId="131" applyNumberFormat="1" applyFont="1" applyFill="1" applyBorder="1" applyAlignment="1">
      <alignment horizontal="center" vertical="center" wrapText="1"/>
      <protection/>
    </xf>
    <xf numFmtId="3" fontId="61" fillId="18" borderId="34" xfId="131" applyNumberFormat="1" applyFont="1" applyFill="1" applyBorder="1" applyAlignment="1">
      <alignment horizontal="center" vertical="center" wrapText="1"/>
      <protection/>
    </xf>
    <xf numFmtId="3" fontId="61" fillId="18" borderId="38" xfId="131" applyNumberFormat="1" applyFont="1" applyFill="1" applyBorder="1" applyAlignment="1">
      <alignment horizontal="center" vertical="center" wrapText="1"/>
      <protection/>
    </xf>
    <xf numFmtId="3" fontId="61" fillId="18" borderId="24" xfId="131" applyNumberFormat="1" applyFont="1" applyFill="1" applyBorder="1" applyAlignment="1">
      <alignment horizontal="center" vertical="center" wrapText="1"/>
      <protection/>
    </xf>
    <xf numFmtId="0" fontId="61" fillId="18" borderId="28" xfId="131" applyNumberFormat="1" applyFont="1" applyFill="1" applyBorder="1" applyAlignment="1">
      <alignment horizontal="center" vertical="center" wrapText="1"/>
      <protection/>
    </xf>
    <xf numFmtId="0" fontId="61" fillId="18" borderId="36" xfId="131" applyNumberFormat="1" applyFont="1" applyFill="1" applyBorder="1" applyAlignment="1">
      <alignment horizontal="center" vertical="center" wrapText="1"/>
      <protection/>
    </xf>
    <xf numFmtId="0" fontId="61" fillId="18" borderId="25" xfId="131" applyNumberFormat="1" applyFont="1" applyFill="1" applyBorder="1" applyAlignment="1">
      <alignment horizontal="center" vertical="center" wrapText="1"/>
      <protection/>
    </xf>
    <xf numFmtId="3" fontId="61" fillId="18" borderId="28" xfId="131" applyNumberFormat="1" applyFont="1" applyFill="1" applyBorder="1" applyAlignment="1">
      <alignment horizontal="center" vertical="center" wrapText="1"/>
      <protection/>
    </xf>
    <xf numFmtId="3" fontId="61" fillId="18" borderId="36" xfId="131" applyNumberFormat="1" applyFont="1" applyFill="1" applyBorder="1" applyAlignment="1">
      <alignment horizontal="center" vertical="center" wrapText="1"/>
      <protection/>
    </xf>
    <xf numFmtId="3" fontId="61" fillId="18" borderId="25" xfId="131" applyNumberFormat="1" applyFont="1" applyFill="1" applyBorder="1" applyAlignment="1">
      <alignment horizontal="center" vertical="center" wrapText="1"/>
      <protection/>
    </xf>
    <xf numFmtId="3" fontId="64" fillId="18" borderId="0" xfId="150" applyNumberFormat="1" applyFont="1" applyFill="1" applyBorder="1" applyAlignment="1">
      <alignment horizontal="right" vertical="top"/>
      <protection/>
    </xf>
    <xf numFmtId="0" fontId="60" fillId="18" borderId="0" xfId="142" applyFont="1" applyFill="1" applyBorder="1" applyAlignment="1">
      <alignment horizontal="left" vertical="top"/>
      <protection/>
    </xf>
    <xf numFmtId="3" fontId="64" fillId="18" borderId="0" xfId="150" applyNumberFormat="1" applyFont="1" applyFill="1" applyBorder="1" applyAlignment="1">
      <alignment horizontal="right" vertical="top" readingOrder="2"/>
      <protection/>
    </xf>
    <xf numFmtId="0" fontId="61" fillId="18" borderId="10" xfId="142" applyFont="1" applyFill="1" applyBorder="1" applyAlignment="1">
      <alignment horizontal="center" vertical="center" wrapText="1"/>
      <protection/>
    </xf>
    <xf numFmtId="0" fontId="61" fillId="18" borderId="11" xfId="142" applyFont="1" applyFill="1" applyBorder="1" applyAlignment="1">
      <alignment horizontal="center" vertical="center" wrapText="1"/>
      <protection/>
    </xf>
    <xf numFmtId="0" fontId="69" fillId="18" borderId="0" xfId="142" applyFont="1" applyFill="1" applyAlignment="1">
      <alignment horizontal="center" vertical="center" wrapText="1"/>
      <protection/>
    </xf>
    <xf numFmtId="3" fontId="61" fillId="18" borderId="22" xfId="150" applyNumberFormat="1" applyFont="1" applyFill="1" applyBorder="1" applyAlignment="1">
      <alignment horizontal="right" vertical="center"/>
      <protection/>
    </xf>
    <xf numFmtId="3" fontId="61" fillId="18" borderId="22" xfId="150" applyNumberFormat="1" applyFont="1" applyFill="1" applyBorder="1" applyAlignment="1">
      <alignment horizontal="left" vertical="center"/>
      <protection/>
    </xf>
    <xf numFmtId="0" fontId="61" fillId="18" borderId="14" xfId="142" applyFont="1" applyFill="1" applyBorder="1" applyAlignment="1">
      <alignment horizontal="center" vertical="center"/>
      <protection/>
    </xf>
    <xf numFmtId="0" fontId="61" fillId="18" borderId="31" xfId="142" applyFont="1" applyFill="1" applyBorder="1" applyAlignment="1">
      <alignment horizontal="center" vertical="center"/>
      <protection/>
    </xf>
    <xf numFmtId="0" fontId="61" fillId="18" borderId="20" xfId="142" applyFont="1" applyFill="1" applyBorder="1" applyAlignment="1">
      <alignment horizontal="center" vertical="center"/>
      <protection/>
    </xf>
    <xf numFmtId="0" fontId="61" fillId="18" borderId="21" xfId="142" applyFont="1" applyFill="1" applyBorder="1" applyAlignment="1">
      <alignment horizontal="center" vertical="center"/>
      <protection/>
    </xf>
    <xf numFmtId="0" fontId="61" fillId="18" borderId="30" xfId="142" applyFont="1" applyFill="1" applyBorder="1" applyAlignment="1">
      <alignment horizontal="center" vertical="center"/>
      <protection/>
    </xf>
    <xf numFmtId="0" fontId="61" fillId="18" borderId="12" xfId="142" applyFont="1" applyFill="1" applyBorder="1" applyAlignment="1">
      <alignment horizontal="center" vertical="center"/>
      <protection/>
    </xf>
    <xf numFmtId="0" fontId="61" fillId="18" borderId="29" xfId="142" applyFont="1" applyFill="1" applyBorder="1" applyAlignment="1">
      <alignment horizontal="center" vertical="center" wrapText="1"/>
      <protection/>
    </xf>
    <xf numFmtId="3" fontId="61" fillId="18" borderId="19" xfId="150" applyNumberFormat="1" applyFont="1" applyFill="1" applyBorder="1" applyAlignment="1">
      <alignment horizontal="center" vertical="center"/>
      <protection/>
    </xf>
    <xf numFmtId="0" fontId="60" fillId="18" borderId="0" xfId="131" applyFont="1" applyFill="1" applyAlignment="1">
      <alignment horizontal="right" vertical="top" wrapText="1" readingOrder="2"/>
      <protection/>
    </xf>
    <xf numFmtId="0" fontId="60" fillId="18" borderId="0" xfId="131" applyFont="1" applyFill="1" applyAlignment="1">
      <alignment horizontal="right" vertical="top" wrapText="1"/>
      <protection/>
    </xf>
    <xf numFmtId="0" fontId="61" fillId="18" borderId="33" xfId="142" applyFont="1" applyFill="1" applyBorder="1" applyAlignment="1">
      <alignment horizontal="center" vertical="center" wrapText="1"/>
      <protection/>
    </xf>
    <xf numFmtId="0" fontId="61" fillId="18" borderId="13" xfId="142" applyFont="1" applyFill="1" applyBorder="1" applyAlignment="1">
      <alignment horizontal="center" vertical="center" wrapText="1"/>
      <protection/>
    </xf>
    <xf numFmtId="0" fontId="60" fillId="18" borderId="0" xfId="131" applyFont="1" applyFill="1" applyAlignment="1">
      <alignment horizontal="right" vertical="center" readingOrder="2"/>
      <protection/>
    </xf>
    <xf numFmtId="3" fontId="64" fillId="18" borderId="0" xfId="150" applyNumberFormat="1" applyFont="1" applyFill="1" applyBorder="1" applyAlignment="1">
      <alignment horizontal="right" vertical="top" wrapText="1" readingOrder="2"/>
      <protection/>
    </xf>
    <xf numFmtId="3" fontId="60" fillId="18" borderId="0" xfId="150" applyNumberFormat="1" applyFont="1" applyFill="1" applyBorder="1" applyAlignment="1">
      <alignment horizontal="left" vertical="top" wrapText="1"/>
      <protection/>
    </xf>
    <xf numFmtId="0" fontId="64" fillId="18" borderId="0" xfId="131" applyFont="1" applyFill="1" applyAlignment="1">
      <alignment horizontal="right" vertical="top" wrapText="1"/>
      <protection/>
    </xf>
    <xf numFmtId="3" fontId="73" fillId="18" borderId="0" xfId="150" applyNumberFormat="1" applyFont="1" applyFill="1" applyBorder="1" applyAlignment="1">
      <alignment horizontal="center" vertical="center" wrapText="1"/>
      <protection/>
    </xf>
    <xf numFmtId="3" fontId="61" fillId="18" borderId="22" xfId="150" applyNumberFormat="1" applyFont="1" applyFill="1" applyBorder="1" applyAlignment="1">
      <alignment horizontal="right" vertical="center" indent="1"/>
      <protection/>
    </xf>
    <xf numFmtId="3" fontId="61" fillId="18" borderId="22" xfId="150" applyNumberFormat="1" applyFont="1" applyFill="1" applyBorder="1" applyAlignment="1">
      <alignment horizontal="left" vertical="center" indent="1"/>
      <protection/>
    </xf>
    <xf numFmtId="3" fontId="61" fillId="18" borderId="20" xfId="150" applyNumberFormat="1" applyFont="1" applyFill="1" applyBorder="1" applyAlignment="1">
      <alignment horizontal="left" vertical="center" wrapText="1" indent="1"/>
      <protection/>
    </xf>
    <xf numFmtId="3" fontId="61" fillId="18" borderId="21" xfId="150" applyNumberFormat="1" applyFont="1" applyFill="1" applyBorder="1" applyAlignment="1">
      <alignment horizontal="left" vertical="center" wrapText="1" indent="1"/>
      <protection/>
    </xf>
    <xf numFmtId="3" fontId="61" fillId="18" borderId="33" xfId="150" applyNumberFormat="1" applyFont="1" applyFill="1" applyBorder="1" applyAlignment="1">
      <alignment horizontal="center" vertical="center" wrapText="1"/>
      <protection/>
    </xf>
    <xf numFmtId="3" fontId="61" fillId="18" borderId="35" xfId="150" applyNumberFormat="1" applyFont="1" applyFill="1" applyBorder="1" applyAlignment="1">
      <alignment horizontal="center" vertical="center" wrapText="1"/>
      <protection/>
    </xf>
    <xf numFmtId="3" fontId="61" fillId="18" borderId="13" xfId="150" applyNumberFormat="1" applyFont="1" applyFill="1" applyBorder="1" applyAlignment="1">
      <alignment horizontal="center" vertical="center" wrapText="1"/>
      <protection/>
    </xf>
    <xf numFmtId="3" fontId="61" fillId="18" borderId="30" xfId="150" applyNumberFormat="1" applyFont="1" applyFill="1" applyBorder="1" applyAlignment="1">
      <alignment horizontal="right" wrapText="1" indent="1"/>
      <protection/>
    </xf>
    <xf numFmtId="3" fontId="61" fillId="18" borderId="12" xfId="150" applyNumberFormat="1" applyFont="1" applyFill="1" applyBorder="1" applyAlignment="1">
      <alignment horizontal="right" wrapText="1" indent="1"/>
      <protection/>
    </xf>
    <xf numFmtId="1" fontId="61" fillId="18" borderId="34" xfId="150" applyNumberFormat="1" applyFont="1" applyFill="1" applyBorder="1" applyAlignment="1">
      <alignment horizontal="center" vertical="center" wrapText="1"/>
      <protection/>
    </xf>
    <xf numFmtId="1" fontId="61" fillId="18" borderId="24" xfId="150" applyNumberFormat="1" applyFont="1" applyFill="1" applyBorder="1" applyAlignment="1">
      <alignment horizontal="center" vertical="center" wrapText="1"/>
      <protection/>
    </xf>
    <xf numFmtId="1" fontId="61" fillId="18" borderId="28" xfId="150" applyNumberFormat="1" applyFont="1" applyFill="1" applyBorder="1" applyAlignment="1">
      <alignment horizontal="center" vertical="center" wrapText="1"/>
      <protection/>
    </xf>
    <xf numFmtId="1" fontId="61" fillId="18" borderId="25" xfId="150" applyNumberFormat="1" applyFont="1" applyFill="1" applyBorder="1" applyAlignment="1">
      <alignment horizontal="center" vertical="center" wrapText="1"/>
      <protection/>
    </xf>
    <xf numFmtId="1" fontId="61" fillId="18" borderId="15" xfId="150" applyNumberFormat="1" applyFont="1" applyFill="1" applyBorder="1" applyAlignment="1">
      <alignment horizontal="center" vertical="center" wrapText="1"/>
      <protection/>
    </xf>
    <xf numFmtId="3" fontId="64" fillId="18" borderId="19" xfId="150" applyNumberFormat="1" applyFont="1" applyFill="1" applyBorder="1" applyAlignment="1">
      <alignment horizontal="right" vertical="center"/>
      <protection/>
    </xf>
    <xf numFmtId="3" fontId="60" fillId="18" borderId="19" xfId="131" applyNumberFormat="1" applyFont="1" applyFill="1" applyBorder="1" applyAlignment="1">
      <alignment horizontal="left" vertical="center"/>
      <protection/>
    </xf>
    <xf numFmtId="1" fontId="61" fillId="18" borderId="33" xfId="150" applyNumberFormat="1" applyFont="1" applyFill="1" applyBorder="1" applyAlignment="1">
      <alignment horizontal="center" vertical="center" wrapText="1"/>
      <protection/>
    </xf>
    <xf numFmtId="1" fontId="61" fillId="18" borderId="13" xfId="150" applyNumberFormat="1" applyFont="1" applyFill="1" applyBorder="1" applyAlignment="1">
      <alignment horizontal="center" vertical="center" wrapText="1"/>
      <protection/>
    </xf>
    <xf numFmtId="0" fontId="73" fillId="18" borderId="0" xfId="150" applyFont="1" applyFill="1" applyAlignment="1">
      <alignment horizontal="center" vertical="center"/>
      <protection/>
    </xf>
    <xf numFmtId="3" fontId="61" fillId="18" borderId="22" xfId="150" applyNumberFormat="1" applyFont="1" applyFill="1" applyBorder="1" applyAlignment="1">
      <alignment horizontal="center" vertical="center"/>
      <protection/>
    </xf>
    <xf numFmtId="0" fontId="61" fillId="18" borderId="0" xfId="131" applyFont="1" applyFill="1" applyAlignment="1">
      <alignment horizontal="right" readingOrder="2"/>
      <protection/>
    </xf>
    <xf numFmtId="3" fontId="61" fillId="18" borderId="14" xfId="150" applyNumberFormat="1" applyFont="1" applyFill="1" applyBorder="1" applyAlignment="1">
      <alignment horizontal="center" vertical="center" wrapText="1"/>
      <protection/>
    </xf>
    <xf numFmtId="3" fontId="61" fillId="18" borderId="31" xfId="150" applyNumberFormat="1" applyFont="1" applyFill="1" applyBorder="1" applyAlignment="1">
      <alignment horizontal="center" vertical="center" wrapText="1"/>
      <protection/>
    </xf>
    <xf numFmtId="3" fontId="60" fillId="18" borderId="29" xfId="131" applyNumberFormat="1" applyFont="1" applyFill="1" applyBorder="1" applyAlignment="1">
      <alignment horizontal="center" vertical="center" wrapText="1"/>
      <protection/>
    </xf>
    <xf numFmtId="3" fontId="61" fillId="18" borderId="20" xfId="150" applyNumberFormat="1" applyFont="1" applyFill="1" applyBorder="1" applyAlignment="1">
      <alignment horizontal="center" vertical="center" wrapText="1"/>
      <protection/>
    </xf>
    <xf numFmtId="3" fontId="61" fillId="18" borderId="21" xfId="150" applyNumberFormat="1" applyFont="1" applyFill="1" applyBorder="1" applyAlignment="1">
      <alignment horizontal="center" vertical="center" wrapText="1"/>
      <protection/>
    </xf>
    <xf numFmtId="3" fontId="61" fillId="18" borderId="28" xfId="151" applyNumberFormat="1" applyFont="1" applyFill="1" applyBorder="1" applyAlignment="1">
      <alignment horizontal="center" vertical="center" wrapText="1"/>
      <protection/>
    </xf>
    <xf numFmtId="3" fontId="61" fillId="18" borderId="25" xfId="151" applyNumberFormat="1" applyFont="1" applyFill="1" applyBorder="1" applyAlignment="1">
      <alignment horizontal="center" vertical="center" wrapText="1"/>
      <protection/>
    </xf>
    <xf numFmtId="0" fontId="64" fillId="18" borderId="0" xfId="131" applyFont="1" applyFill="1" applyAlignment="1">
      <alignment horizontal="right" vertical="top" wrapText="1" readingOrder="2"/>
      <protection/>
    </xf>
    <xf numFmtId="3" fontId="61" fillId="18" borderId="15" xfId="151" applyNumberFormat="1" applyFont="1" applyFill="1" applyBorder="1" applyAlignment="1">
      <alignment horizontal="center" vertical="center" wrapText="1"/>
      <protection/>
    </xf>
    <xf numFmtId="3" fontId="64" fillId="18" borderId="19" xfId="150" applyNumberFormat="1" applyFont="1" applyFill="1" applyBorder="1" applyAlignment="1">
      <alignment horizontal="right" vertical="top" wrapText="1"/>
      <protection/>
    </xf>
    <xf numFmtId="3" fontId="60" fillId="18" borderId="19" xfId="131" applyNumberFormat="1" applyFont="1" applyFill="1" applyBorder="1" applyAlignment="1">
      <alignment horizontal="left" vertical="top" wrapText="1"/>
      <protection/>
    </xf>
    <xf numFmtId="0" fontId="22" fillId="18" borderId="0" xfId="141" applyFont="1" applyFill="1" applyBorder="1" applyAlignment="1" quotePrefix="1">
      <alignment horizontal="right" vertical="top" wrapText="1"/>
      <protection/>
    </xf>
    <xf numFmtId="0" fontId="36" fillId="18" borderId="0" xfId="141" applyFont="1" applyFill="1" applyBorder="1" applyAlignment="1" quotePrefix="1">
      <alignment horizontal="left" vertical="top" wrapText="1"/>
      <protection/>
    </xf>
    <xf numFmtId="0" fontId="21" fillId="18" borderId="0" xfId="141" applyFont="1" applyFill="1" applyBorder="1" applyAlignment="1">
      <alignment horizontal="center" vertical="center" wrapText="1" readingOrder="1"/>
      <protection/>
    </xf>
    <xf numFmtId="0" fontId="21" fillId="18" borderId="23" xfId="141" applyFont="1" applyFill="1" applyBorder="1" applyAlignment="1">
      <alignment horizontal="center" vertical="center" wrapText="1"/>
      <protection/>
    </xf>
    <xf numFmtId="0" fontId="21" fillId="18" borderId="16" xfId="141" applyFont="1" applyFill="1" applyBorder="1" applyAlignment="1">
      <alignment horizontal="center" vertical="center" wrapText="1"/>
      <protection/>
    </xf>
    <xf numFmtId="0" fontId="21" fillId="18" borderId="15" xfId="141" applyFont="1" applyFill="1" applyBorder="1" applyAlignment="1">
      <alignment horizontal="center" vertical="center" wrapText="1"/>
      <protection/>
    </xf>
    <xf numFmtId="0" fontId="22" fillId="18" borderId="23" xfId="141" applyFont="1" applyFill="1" applyBorder="1" applyAlignment="1" applyProtection="1">
      <alignment horizontal="center" vertical="center" wrapText="1"/>
      <protection/>
    </xf>
    <xf numFmtId="0" fontId="22" fillId="18" borderId="16" xfId="141" applyFont="1" applyFill="1" applyBorder="1" applyAlignment="1" applyProtection="1">
      <alignment horizontal="center" vertical="center" wrapText="1"/>
      <protection/>
    </xf>
    <xf numFmtId="0" fontId="22" fillId="18" borderId="15" xfId="141" applyFont="1" applyFill="1" applyBorder="1" applyAlignment="1" applyProtection="1">
      <alignment horizontal="center" vertical="center" wrapText="1"/>
      <protection/>
    </xf>
    <xf numFmtId="0" fontId="21" fillId="18" borderId="17" xfId="141" applyFont="1" applyFill="1" applyBorder="1" applyAlignment="1">
      <alignment horizontal="center" vertical="center" wrapText="1"/>
      <protection/>
    </xf>
    <xf numFmtId="0" fontId="22" fillId="18" borderId="17" xfId="141" applyFont="1" applyFill="1" applyBorder="1" applyAlignment="1" applyProtection="1">
      <alignment horizontal="center" vertical="center" wrapText="1"/>
      <protection/>
    </xf>
    <xf numFmtId="0" fontId="21" fillId="18" borderId="14" xfId="141" applyFont="1" applyFill="1" applyBorder="1" applyAlignment="1">
      <alignment horizontal="left" vertical="center" wrapText="1" indent="1"/>
      <protection/>
    </xf>
    <xf numFmtId="0" fontId="21" fillId="18" borderId="31" xfId="141" applyFont="1" applyFill="1" applyBorder="1" applyAlignment="1">
      <alignment horizontal="left" vertical="center" wrapText="1" indent="1"/>
      <protection/>
    </xf>
    <xf numFmtId="0" fontId="21" fillId="18" borderId="20" xfId="141" applyFont="1" applyFill="1" applyBorder="1" applyAlignment="1">
      <alignment horizontal="left" vertical="center" wrapText="1" indent="1"/>
      <protection/>
    </xf>
    <xf numFmtId="0" fontId="21" fillId="18" borderId="21" xfId="141" applyFont="1" applyFill="1" applyBorder="1" applyAlignment="1">
      <alignment horizontal="left" vertical="center" wrapText="1" indent="1"/>
      <protection/>
    </xf>
    <xf numFmtId="0" fontId="21" fillId="18" borderId="10" xfId="141" applyFont="1" applyFill="1" applyBorder="1" applyAlignment="1">
      <alignment horizontal="center" vertical="center" wrapText="1"/>
      <protection/>
    </xf>
    <xf numFmtId="0" fontId="21" fillId="18" borderId="29" xfId="141" applyFont="1" applyFill="1" applyBorder="1" applyAlignment="1">
      <alignment horizontal="center" vertical="center" wrapText="1"/>
      <protection/>
    </xf>
    <xf numFmtId="0" fontId="22" fillId="18" borderId="14" xfId="141" applyFont="1" applyFill="1" applyBorder="1" applyAlignment="1">
      <alignment horizontal="right" vertical="center" wrapText="1" indent="1"/>
      <protection/>
    </xf>
    <xf numFmtId="0" fontId="22" fillId="18" borderId="31" xfId="141" applyFont="1" applyFill="1" applyBorder="1" applyAlignment="1">
      <alignment horizontal="right" vertical="center" wrapText="1" indent="1"/>
      <protection/>
    </xf>
    <xf numFmtId="0" fontId="22" fillId="18" borderId="20" xfId="141" applyFont="1" applyFill="1" applyBorder="1" applyAlignment="1">
      <alignment horizontal="right" vertical="center" wrapText="1" indent="1"/>
      <protection/>
    </xf>
    <xf numFmtId="0" fontId="22" fillId="18" borderId="21" xfId="141" applyFont="1" applyFill="1" applyBorder="1" applyAlignment="1">
      <alignment horizontal="right" vertical="center" wrapText="1" indent="1"/>
      <protection/>
    </xf>
    <xf numFmtId="0" fontId="21" fillId="18" borderId="11" xfId="141" applyFont="1" applyFill="1" applyBorder="1" applyAlignment="1">
      <alignment horizontal="center" vertical="center" wrapText="1"/>
      <protection/>
    </xf>
    <xf numFmtId="0" fontId="22" fillId="18" borderId="29" xfId="141" applyFont="1" applyFill="1" applyBorder="1" applyAlignment="1">
      <alignment horizontal="center" vertical="center" wrapText="1"/>
      <protection/>
    </xf>
    <xf numFmtId="0" fontId="21" fillId="18" borderId="30" xfId="141" applyFont="1" applyFill="1" applyBorder="1" applyAlignment="1">
      <alignment horizontal="right" vertical="center" wrapText="1" indent="1"/>
      <protection/>
    </xf>
    <xf numFmtId="0" fontId="21" fillId="18" borderId="12" xfId="141" applyFont="1" applyFill="1" applyBorder="1" applyAlignment="1">
      <alignment horizontal="right" vertical="center" wrapText="1" indent="1"/>
      <protection/>
    </xf>
    <xf numFmtId="0" fontId="22" fillId="18" borderId="30" xfId="141" applyFont="1" applyFill="1" applyBorder="1" applyAlignment="1">
      <alignment horizontal="left" vertical="center" wrapText="1" indent="1"/>
      <protection/>
    </xf>
    <xf numFmtId="0" fontId="22" fillId="18" borderId="12" xfId="141" applyFont="1" applyFill="1" applyBorder="1" applyAlignment="1">
      <alignment horizontal="left" vertical="center" wrapText="1" indent="1"/>
      <protection/>
    </xf>
    <xf numFmtId="0" fontId="26" fillId="18" borderId="0" xfId="141" applyFont="1" applyFill="1" applyBorder="1" applyAlignment="1">
      <alignment horizontal="center" vertical="center" wrapText="1"/>
      <protection/>
    </xf>
    <xf numFmtId="0" fontId="28" fillId="18" borderId="0" xfId="141" applyFont="1" applyFill="1" applyBorder="1" applyAlignment="1">
      <alignment horizontal="center" vertical="center" wrapText="1"/>
      <protection/>
    </xf>
    <xf numFmtId="0" fontId="21" fillId="18" borderId="17" xfId="141" applyFont="1" applyFill="1" applyBorder="1" applyAlignment="1">
      <alignment horizontal="center" vertical="center" textRotation="90" wrapText="1"/>
      <protection/>
    </xf>
    <xf numFmtId="0" fontId="22" fillId="18" borderId="23" xfId="131" applyFont="1" applyFill="1" applyBorder="1" applyAlignment="1">
      <alignment horizontal="center" vertical="center" wrapText="1"/>
      <protection/>
    </xf>
    <xf numFmtId="0" fontId="22" fillId="18" borderId="16" xfId="131" applyFont="1" applyFill="1" applyBorder="1" applyAlignment="1">
      <alignment horizontal="center" vertical="center" wrapText="1"/>
      <protection/>
    </xf>
    <xf numFmtId="0" fontId="22" fillId="18" borderId="15" xfId="131" applyFont="1" applyFill="1" applyBorder="1" applyAlignment="1">
      <alignment horizontal="center" vertical="center" wrapText="1"/>
      <protection/>
    </xf>
    <xf numFmtId="0" fontId="22" fillId="18" borderId="11" xfId="131" applyFont="1" applyFill="1" applyBorder="1" applyAlignment="1">
      <alignment horizontal="center" vertical="center" textRotation="90" wrapText="1"/>
      <protection/>
    </xf>
    <xf numFmtId="0" fontId="22" fillId="18" borderId="17" xfId="131" applyFont="1" applyFill="1" applyBorder="1" applyAlignment="1">
      <alignment horizontal="center" vertical="center" textRotation="90" wrapText="1"/>
      <protection/>
    </xf>
    <xf numFmtId="0" fontId="22" fillId="18" borderId="19" xfId="141" applyFont="1" applyFill="1" applyBorder="1" applyAlignment="1" quotePrefix="1">
      <alignment horizontal="right" vertical="top" wrapText="1"/>
      <protection/>
    </xf>
    <xf numFmtId="0" fontId="36" fillId="18" borderId="19" xfId="141" applyFont="1" applyFill="1" applyBorder="1" applyAlignment="1" quotePrefix="1">
      <alignment vertical="top" wrapText="1"/>
      <protection/>
    </xf>
    <xf numFmtId="0" fontId="22" fillId="18" borderId="0" xfId="141" applyFont="1" applyFill="1" applyAlignment="1">
      <alignment vertical="top" wrapText="1"/>
      <protection/>
    </xf>
    <xf numFmtId="0" fontId="26" fillId="18" borderId="0" xfId="141" applyFont="1" applyFill="1" applyBorder="1" applyAlignment="1">
      <alignment horizontal="center" vertical="center" shrinkToFit="1"/>
      <protection/>
    </xf>
    <xf numFmtId="0" fontId="28" fillId="18" borderId="0" xfId="141" applyFont="1" applyFill="1" applyBorder="1" applyAlignment="1" applyProtection="1" quotePrefix="1">
      <alignment horizontal="center" vertical="center" shrinkToFit="1"/>
      <protection/>
    </xf>
    <xf numFmtId="0" fontId="21" fillId="18" borderId="33" xfId="141" applyFont="1" applyFill="1" applyBorder="1" applyAlignment="1">
      <alignment horizontal="center" vertical="center"/>
      <protection/>
    </xf>
    <xf numFmtId="0" fontId="21" fillId="18" borderId="35" xfId="141" applyFont="1" applyFill="1" applyBorder="1" applyAlignment="1">
      <alignment horizontal="center" vertical="center"/>
      <protection/>
    </xf>
    <xf numFmtId="0" fontId="21" fillId="18" borderId="13" xfId="141" applyFont="1" applyFill="1" applyBorder="1" applyAlignment="1">
      <alignment horizontal="center" vertical="center"/>
      <protection/>
    </xf>
    <xf numFmtId="0" fontId="21" fillId="18" borderId="33" xfId="141" applyFont="1" applyFill="1" applyBorder="1" applyAlignment="1" applyProtection="1">
      <alignment horizontal="center" vertical="center"/>
      <protection/>
    </xf>
    <xf numFmtId="0" fontId="21" fillId="18" borderId="35" xfId="141" applyFont="1" applyFill="1" applyBorder="1" applyAlignment="1" applyProtection="1">
      <alignment horizontal="center" vertical="center"/>
      <protection/>
    </xf>
    <xf numFmtId="0" fontId="21" fillId="18" borderId="13" xfId="141" applyFont="1" applyFill="1" applyBorder="1" applyAlignment="1" applyProtection="1">
      <alignment horizontal="center" vertical="center"/>
      <protection/>
    </xf>
    <xf numFmtId="0" fontId="22" fillId="18" borderId="0" xfId="141" applyFont="1" applyFill="1" applyBorder="1" applyAlignment="1" quotePrefix="1">
      <alignment horizontal="right" vertical="top" shrinkToFit="1"/>
      <protection/>
    </xf>
    <xf numFmtId="0" fontId="36" fillId="18" borderId="0" xfId="141" applyFont="1" applyFill="1" applyBorder="1" applyAlignment="1" quotePrefix="1">
      <alignment vertical="top" wrapText="1"/>
      <protection/>
    </xf>
    <xf numFmtId="0" fontId="36" fillId="18" borderId="0" xfId="141" applyFont="1" applyFill="1" applyAlignment="1">
      <alignment vertical="top" wrapText="1"/>
      <protection/>
    </xf>
    <xf numFmtId="0" fontId="36" fillId="18" borderId="0" xfId="141" applyFont="1" applyFill="1" applyAlignment="1">
      <alignment horizontal="left" vertical="top" wrapText="1" readingOrder="1"/>
      <protection/>
    </xf>
    <xf numFmtId="0" fontId="38" fillId="18" borderId="0" xfId="141" applyFont="1" applyFill="1" applyAlignment="1">
      <alignment vertical="top" wrapText="1"/>
      <protection/>
    </xf>
    <xf numFmtId="0" fontId="21" fillId="18" borderId="19" xfId="141" applyFont="1" applyFill="1" applyBorder="1" applyAlignment="1">
      <alignment horizontal="right" vertical="top" wrapText="1"/>
      <protection/>
    </xf>
    <xf numFmtId="0" fontId="21" fillId="18" borderId="19" xfId="141" applyFont="1" applyFill="1" applyBorder="1" applyAlignment="1" quotePrefix="1">
      <alignment horizontal="right" vertical="top" wrapText="1"/>
      <protection/>
    </xf>
    <xf numFmtId="0" fontId="22" fillId="18" borderId="19" xfId="141" applyFont="1" applyFill="1" applyBorder="1" applyAlignment="1" quotePrefix="1">
      <alignment horizontal="left" vertical="top" wrapText="1"/>
      <protection/>
    </xf>
    <xf numFmtId="0" fontId="28" fillId="18" borderId="10" xfId="141" applyFont="1" applyFill="1" applyBorder="1" applyAlignment="1">
      <alignment horizontal="center" vertical="center" wrapText="1"/>
      <protection/>
    </xf>
    <xf numFmtId="0" fontId="28" fillId="18" borderId="29" xfId="141" applyFont="1" applyFill="1" applyBorder="1" applyAlignment="1">
      <alignment horizontal="center" vertical="center" wrapText="1"/>
      <protection/>
    </xf>
    <xf numFmtId="0" fontId="28" fillId="18" borderId="11" xfId="141" applyFont="1" applyFill="1" applyBorder="1" applyAlignment="1">
      <alignment horizontal="center" vertical="center" wrapText="1"/>
      <protection/>
    </xf>
    <xf numFmtId="0" fontId="27" fillId="18" borderId="10" xfId="141" applyFont="1" applyFill="1" applyBorder="1" applyAlignment="1">
      <alignment horizontal="center" vertical="center" wrapText="1"/>
      <protection/>
    </xf>
    <xf numFmtId="0" fontId="27" fillId="18" borderId="29" xfId="141" applyFont="1" applyFill="1" applyBorder="1" applyAlignment="1">
      <alignment horizontal="center" vertical="center" wrapText="1"/>
      <protection/>
    </xf>
    <xf numFmtId="0" fontId="27" fillId="18" borderId="11" xfId="141" applyFont="1" applyFill="1" applyBorder="1" applyAlignment="1">
      <alignment horizontal="center" vertical="center" wrapText="1"/>
      <protection/>
    </xf>
    <xf numFmtId="0" fontId="28" fillId="18" borderId="17" xfId="141" applyFont="1" applyFill="1" applyBorder="1" applyAlignment="1">
      <alignment horizontal="center" vertical="center" wrapText="1"/>
      <protection/>
    </xf>
    <xf numFmtId="0" fontId="27" fillId="18" borderId="17" xfId="141" applyFont="1" applyFill="1" applyBorder="1" applyAlignment="1">
      <alignment horizontal="center" vertical="center" wrapText="1"/>
      <protection/>
    </xf>
    <xf numFmtId="0" fontId="28" fillId="18" borderId="10" xfId="141" applyFont="1" applyFill="1" applyBorder="1" applyAlignment="1" quotePrefix="1">
      <alignment horizontal="center" vertical="center" wrapText="1"/>
      <protection/>
    </xf>
    <xf numFmtId="0" fontId="28" fillId="18" borderId="29" xfId="141" applyFont="1" applyFill="1" applyBorder="1" applyAlignment="1" quotePrefix="1">
      <alignment horizontal="center" vertical="center" wrapText="1"/>
      <protection/>
    </xf>
    <xf numFmtId="0" fontId="28" fillId="18" borderId="11" xfId="141" applyFont="1" applyFill="1" applyBorder="1" applyAlignment="1" quotePrefix="1">
      <alignment horizontal="center" vertical="center" wrapText="1"/>
      <protection/>
    </xf>
    <xf numFmtId="0" fontId="26" fillId="18" borderId="0" xfId="141" applyFont="1" applyFill="1" applyBorder="1" applyAlignment="1" quotePrefix="1">
      <alignment horizontal="center" vertical="center" wrapText="1"/>
      <protection/>
    </xf>
    <xf numFmtId="0" fontId="0" fillId="18" borderId="0" xfId="131" applyFill="1">
      <alignment/>
      <protection/>
    </xf>
    <xf numFmtId="0" fontId="28" fillId="18" borderId="10" xfId="141" applyFont="1" applyFill="1" applyBorder="1" applyAlignment="1">
      <alignment horizontal="center" vertical="center"/>
      <protection/>
    </xf>
    <xf numFmtId="0" fontId="28" fillId="18" borderId="29" xfId="141" applyFont="1" applyFill="1" applyBorder="1" applyAlignment="1">
      <alignment horizontal="center" vertical="center"/>
      <protection/>
    </xf>
    <xf numFmtId="0" fontId="28" fillId="18" borderId="11" xfId="141" applyFont="1" applyFill="1" applyBorder="1" applyAlignment="1">
      <alignment horizontal="center" vertical="center"/>
      <protection/>
    </xf>
    <xf numFmtId="0" fontId="27" fillId="18" borderId="10" xfId="141" applyFont="1" applyFill="1" applyBorder="1" applyAlignment="1">
      <alignment horizontal="center" vertical="center"/>
      <protection/>
    </xf>
    <xf numFmtId="0" fontId="27" fillId="18" borderId="29" xfId="141" applyFont="1" applyFill="1" applyBorder="1" applyAlignment="1">
      <alignment horizontal="center" vertical="center"/>
      <protection/>
    </xf>
    <xf numFmtId="0" fontId="27" fillId="18" borderId="11" xfId="141" applyFont="1" applyFill="1" applyBorder="1" applyAlignment="1">
      <alignment horizontal="center" vertical="center"/>
      <protection/>
    </xf>
    <xf numFmtId="0" fontId="28" fillId="18" borderId="29" xfId="141" applyFont="1" applyFill="1" applyBorder="1" applyAlignment="1">
      <alignment horizontal="right" vertical="center"/>
      <protection/>
    </xf>
    <xf numFmtId="0" fontId="28" fillId="18" borderId="11" xfId="141" applyFont="1" applyFill="1" applyBorder="1" applyAlignment="1">
      <alignment horizontal="right" vertical="center"/>
      <protection/>
    </xf>
    <xf numFmtId="0" fontId="27" fillId="18" borderId="20" xfId="141" applyFont="1" applyFill="1" applyBorder="1" applyAlignment="1">
      <alignment horizontal="center" vertical="center" wrapText="1"/>
      <protection/>
    </xf>
    <xf numFmtId="0" fontId="27" fillId="18" borderId="30" xfId="141" applyFont="1" applyFill="1" applyBorder="1">
      <alignment/>
      <protection/>
    </xf>
    <xf numFmtId="0" fontId="28" fillId="18" borderId="23" xfId="141" applyFont="1" applyFill="1" applyBorder="1" applyAlignment="1">
      <alignment horizontal="center" vertical="center" wrapText="1"/>
      <protection/>
    </xf>
    <xf numFmtId="0" fontId="28" fillId="18" borderId="16" xfId="141" applyFont="1" applyFill="1" applyBorder="1" applyAlignment="1">
      <alignment horizontal="center" vertical="center" wrapText="1"/>
      <protection/>
    </xf>
    <xf numFmtId="0" fontId="28" fillId="18" borderId="15" xfId="141" applyFont="1" applyFill="1" applyBorder="1" applyAlignment="1">
      <alignment horizontal="center" vertical="center" wrapText="1"/>
      <protection/>
    </xf>
    <xf numFmtId="0" fontId="25" fillId="18" borderId="0" xfId="141" applyFont="1" applyFill="1" applyBorder="1" applyAlignment="1">
      <alignment horizontal="center" vertical="center"/>
      <protection/>
    </xf>
    <xf numFmtId="0" fontId="27" fillId="18" borderId="29" xfId="141" applyFont="1" applyFill="1" applyBorder="1" applyAlignment="1">
      <alignment horizontal="left" vertical="center"/>
      <protection/>
    </xf>
    <xf numFmtId="0" fontId="27" fillId="18" borderId="11" xfId="141" applyFont="1" applyFill="1" applyBorder="1" applyAlignment="1">
      <alignment horizontal="left" vertical="center"/>
      <protection/>
    </xf>
    <xf numFmtId="0" fontId="28" fillId="18" borderId="23" xfId="141" applyFont="1" applyFill="1" applyBorder="1" applyAlignment="1" quotePrefix="1">
      <alignment horizontal="center" vertical="center" wrapText="1"/>
      <protection/>
    </xf>
    <xf numFmtId="0" fontId="28" fillId="18" borderId="16" xfId="141" applyFont="1" applyFill="1" applyBorder="1" applyAlignment="1" quotePrefix="1">
      <alignment horizontal="center" vertical="center" wrapText="1"/>
      <protection/>
    </xf>
    <xf numFmtId="0" fontId="28" fillId="18" borderId="15" xfId="141" applyFont="1" applyFill="1" applyBorder="1" applyAlignment="1" quotePrefix="1">
      <alignment horizontal="center" vertical="center" wrapText="1"/>
      <protection/>
    </xf>
    <xf numFmtId="0" fontId="21" fillId="18" borderId="0" xfId="141" applyFont="1" applyFill="1" applyAlignment="1">
      <alignment horizontal="right" vertical="top" wrapText="1"/>
      <protection/>
    </xf>
    <xf numFmtId="0" fontId="22" fillId="18" borderId="0" xfId="141" applyFont="1" applyFill="1" applyAlignment="1">
      <alignment horizontal="left" vertical="top" wrapText="1" readingOrder="1"/>
      <protection/>
    </xf>
    <xf numFmtId="0" fontId="27" fillId="18" borderId="23" xfId="141" applyFont="1" applyFill="1" applyBorder="1" applyAlignment="1">
      <alignment horizontal="center" vertical="center" wrapText="1"/>
      <protection/>
    </xf>
    <xf numFmtId="0" fontId="27" fillId="18" borderId="16" xfId="141" applyFont="1" applyFill="1" applyBorder="1" applyAlignment="1">
      <alignment horizontal="center" vertical="center" wrapText="1"/>
      <protection/>
    </xf>
    <xf numFmtId="0" fontId="27" fillId="18" borderId="15" xfId="141" applyFont="1" applyFill="1" applyBorder="1" applyAlignment="1">
      <alignment horizontal="center" vertical="center" wrapText="1"/>
      <protection/>
    </xf>
    <xf numFmtId="0" fontId="74" fillId="18" borderId="0" xfId="139" applyFont="1" applyFill="1" applyAlignment="1">
      <alignment horizontal="right" vertical="center" wrapText="1" readingOrder="2"/>
      <protection/>
    </xf>
    <xf numFmtId="0" fontId="21" fillId="18" borderId="0" xfId="145" applyFont="1" applyFill="1" applyBorder="1" applyAlignment="1">
      <alignment horizontal="center" wrapText="1" readingOrder="2"/>
      <protection/>
    </xf>
    <xf numFmtId="0" fontId="27" fillId="18" borderId="0" xfId="145" applyFont="1" applyFill="1" applyAlignment="1">
      <alignment horizontal="left" vertical="top" wrapText="1"/>
      <protection/>
    </xf>
    <xf numFmtId="0" fontId="26" fillId="18" borderId="23" xfId="141" applyFont="1" applyFill="1" applyBorder="1" applyAlignment="1">
      <alignment horizontal="center" vertical="center" wrapText="1"/>
      <protection/>
    </xf>
    <xf numFmtId="0" fontId="26" fillId="18" borderId="16" xfId="141" applyFont="1" applyFill="1" applyBorder="1" applyAlignment="1">
      <alignment horizontal="center" vertical="center" wrapText="1"/>
      <protection/>
    </xf>
    <xf numFmtId="0" fontId="26" fillId="18" borderId="15" xfId="141" applyFont="1" applyFill="1" applyBorder="1" applyAlignment="1">
      <alignment horizontal="center" vertical="center" wrapText="1"/>
      <protection/>
    </xf>
    <xf numFmtId="0" fontId="31" fillId="18" borderId="23" xfId="141" applyFont="1" applyFill="1" applyBorder="1" applyAlignment="1" applyProtection="1">
      <alignment horizontal="center" vertical="center" wrapText="1"/>
      <protection/>
    </xf>
    <xf numFmtId="0" fontId="31" fillId="18" borderId="16" xfId="141" applyFont="1" applyFill="1" applyBorder="1" applyAlignment="1" applyProtection="1">
      <alignment horizontal="center" vertical="center" wrapText="1"/>
      <protection/>
    </xf>
    <xf numFmtId="0" fontId="31" fillId="18" borderId="15" xfId="141" applyFont="1" applyFill="1" applyBorder="1" applyAlignment="1" applyProtection="1">
      <alignment horizontal="center" vertical="center" wrapText="1"/>
      <protection/>
    </xf>
    <xf numFmtId="0" fontId="26" fillId="18" borderId="17" xfId="141" applyFont="1" applyFill="1" applyBorder="1" applyAlignment="1">
      <alignment horizontal="center" vertical="center" wrapText="1"/>
      <protection/>
    </xf>
    <xf numFmtId="0" fontId="31" fillId="18" borderId="17" xfId="141" applyFont="1" applyFill="1" applyBorder="1" applyAlignment="1" applyProtection="1">
      <alignment horizontal="center" vertical="center" wrapText="1"/>
      <protection/>
    </xf>
    <xf numFmtId="0" fontId="31" fillId="18" borderId="19" xfId="141" applyFont="1" applyFill="1" applyBorder="1" applyAlignment="1">
      <alignment horizontal="right" vertical="top" wrapText="1"/>
      <protection/>
    </xf>
    <xf numFmtId="0" fontId="27" fillId="18" borderId="19" xfId="141" applyFont="1" applyFill="1" applyBorder="1" applyAlignment="1" quotePrefix="1">
      <alignment horizontal="left" vertical="top" wrapText="1"/>
      <protection/>
    </xf>
    <xf numFmtId="0" fontId="26" fillId="18" borderId="17" xfId="141" applyFont="1" applyFill="1" applyBorder="1" applyAlignment="1">
      <alignment horizontal="center" vertical="center"/>
      <protection/>
    </xf>
    <xf numFmtId="0" fontId="31" fillId="18" borderId="17" xfId="141" applyFont="1" applyFill="1" applyBorder="1" applyAlignment="1">
      <alignment horizontal="center" vertical="center" wrapText="1"/>
      <protection/>
    </xf>
    <xf numFmtId="0" fontId="24" fillId="18" borderId="0" xfId="141" applyFont="1" applyFill="1" applyBorder="1" applyAlignment="1">
      <alignment horizontal="center" vertical="center"/>
      <protection/>
    </xf>
    <xf numFmtId="0" fontId="24" fillId="18" borderId="0" xfId="141" applyFont="1" applyFill="1" applyBorder="1" applyAlignment="1" quotePrefix="1">
      <alignment horizontal="center" vertical="center"/>
      <protection/>
    </xf>
    <xf numFmtId="0" fontId="26" fillId="18" borderId="17" xfId="141" applyFont="1" applyFill="1" applyBorder="1" applyAlignment="1">
      <alignment horizontal="center" vertical="center" textRotation="90" wrapText="1"/>
      <protection/>
    </xf>
    <xf numFmtId="0" fontId="26" fillId="18" borderId="17" xfId="141" applyFont="1" applyFill="1" applyBorder="1" applyAlignment="1">
      <alignment horizontal="center" vertical="center" textRotation="90"/>
      <protection/>
    </xf>
  </cellXfs>
  <cellStyles count="2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omma 3" xfId="117"/>
    <cellStyle name="Currency" xfId="118"/>
    <cellStyle name="Currency [0]" xfId="119"/>
    <cellStyle name="Explanatory Text" xfId="120"/>
    <cellStyle name="Followed Hyperlink" xfId="121"/>
    <cellStyle name="Good" xfId="122"/>
    <cellStyle name="Heading 1" xfId="123"/>
    <cellStyle name="Heading 2" xfId="124"/>
    <cellStyle name="Heading 3" xfId="125"/>
    <cellStyle name="Heading 4" xfId="126"/>
    <cellStyle name="Hyperlink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3 2" xfId="134"/>
    <cellStyle name="Normal 3 3" xfId="135"/>
    <cellStyle name="Normal 4 2" xfId="136"/>
    <cellStyle name="Normal 4 3" xfId="137"/>
    <cellStyle name="Normal 5 2" xfId="138"/>
    <cellStyle name="Normal_done فصل الرعاية الاجتماعية والشباب 2006" xfId="139"/>
    <cellStyle name="Normal_الجنس 1" xfId="140"/>
    <cellStyle name="Normal_الشباب والرياضة" xfId="141"/>
    <cellStyle name="Normal_المؤمن عليهم 2 2" xfId="142"/>
    <cellStyle name="Normal_المؤمن عليهم 3" xfId="143"/>
    <cellStyle name="Normal_تانفقات" xfId="144"/>
    <cellStyle name="Normal_جدول 1" xfId="145"/>
    <cellStyle name="Normal_صندوق الرعاية الاجتماعية 2" xfId="146"/>
    <cellStyle name="Normal_فصل الاحصاءات الحيوية 2" xfId="147"/>
    <cellStyle name="Normal_فصل الاحصاءات الحيوية 3 2" xfId="148"/>
    <cellStyle name="Normal_فصل التعليم الجديد 2" xfId="149"/>
    <cellStyle name="Normal_فصل الرعاية الاجتماعية والشباب 2006" xfId="150"/>
    <cellStyle name="Normal_ورقة1" xfId="151"/>
    <cellStyle name="Note" xfId="152"/>
    <cellStyle name="Output" xfId="153"/>
    <cellStyle name="Percent" xfId="154"/>
    <cellStyle name="Title" xfId="155"/>
    <cellStyle name="Total" xfId="156"/>
    <cellStyle name="Warning Text" xfId="157"/>
    <cellStyle name="إخراج" xfId="158"/>
    <cellStyle name="إخراج 2" xfId="159"/>
    <cellStyle name="إخراج 2 2" xfId="160"/>
    <cellStyle name="إخراج 3" xfId="161"/>
    <cellStyle name="إدخال" xfId="162"/>
    <cellStyle name="إدخال 2" xfId="163"/>
    <cellStyle name="إدخال 2 2" xfId="164"/>
    <cellStyle name="إدخال 3" xfId="165"/>
    <cellStyle name="الإجمالي" xfId="166"/>
    <cellStyle name="الإجمالي 2" xfId="167"/>
    <cellStyle name="الإجمالي 2 2" xfId="168"/>
    <cellStyle name="الإجمالي 3" xfId="169"/>
    <cellStyle name="تمييز1" xfId="170"/>
    <cellStyle name="تمييز1 2" xfId="171"/>
    <cellStyle name="تمييز1 2 2" xfId="172"/>
    <cellStyle name="تمييز1 3" xfId="173"/>
    <cellStyle name="تمييز2" xfId="174"/>
    <cellStyle name="تمييز2 2" xfId="175"/>
    <cellStyle name="تمييز2 2 2" xfId="176"/>
    <cellStyle name="تمييز2 3" xfId="177"/>
    <cellStyle name="تمييز3" xfId="178"/>
    <cellStyle name="تمييز3 2" xfId="179"/>
    <cellStyle name="تمييز3 2 2" xfId="180"/>
    <cellStyle name="تمييز3 3" xfId="181"/>
    <cellStyle name="تمييز4" xfId="182"/>
    <cellStyle name="تمييز4 2" xfId="183"/>
    <cellStyle name="تمييز4 2 2" xfId="184"/>
    <cellStyle name="تمييز4 3" xfId="185"/>
    <cellStyle name="تمييز5" xfId="186"/>
    <cellStyle name="تمييز5 2" xfId="187"/>
    <cellStyle name="تمييز5 2 2" xfId="188"/>
    <cellStyle name="تمييز5 3" xfId="189"/>
    <cellStyle name="تمييز6" xfId="190"/>
    <cellStyle name="تمييز6 2" xfId="191"/>
    <cellStyle name="تمييز6 2 2" xfId="192"/>
    <cellStyle name="تمييز6 3" xfId="193"/>
    <cellStyle name="جيد" xfId="194"/>
    <cellStyle name="جيد 2" xfId="195"/>
    <cellStyle name="جيد 2 2" xfId="196"/>
    <cellStyle name="جيد 3" xfId="197"/>
    <cellStyle name="حساب" xfId="198"/>
    <cellStyle name="حساب 2" xfId="199"/>
    <cellStyle name="حساب 2 2" xfId="200"/>
    <cellStyle name="حساب 3" xfId="201"/>
    <cellStyle name="خلية تدقيق" xfId="202"/>
    <cellStyle name="خلية تدقيق 2" xfId="203"/>
    <cellStyle name="خلية تدقيق 2 2" xfId="204"/>
    <cellStyle name="خلية تدقيق 3" xfId="205"/>
    <cellStyle name="خلية مرتبطة" xfId="206"/>
    <cellStyle name="خلية مرتبطة 2" xfId="207"/>
    <cellStyle name="خلية مرتبطة 2 2" xfId="208"/>
    <cellStyle name="خلية مرتبطة 3" xfId="209"/>
    <cellStyle name="سيئ" xfId="210"/>
    <cellStyle name="سيئ 2" xfId="211"/>
    <cellStyle name="سيئ 2 2" xfId="212"/>
    <cellStyle name="سيئ 3" xfId="213"/>
    <cellStyle name="عادي_INDICATO" xfId="214"/>
    <cellStyle name="عملة [0]_pasports" xfId="215"/>
    <cellStyle name="عملة_pasports" xfId="216"/>
    <cellStyle name="عنوان" xfId="217"/>
    <cellStyle name="عنوان 1" xfId="218"/>
    <cellStyle name="عنوان 1 2" xfId="219"/>
    <cellStyle name="عنوان 1 2 2" xfId="220"/>
    <cellStyle name="عنوان 1 3" xfId="221"/>
    <cellStyle name="عنوان 2" xfId="222"/>
    <cellStyle name="عنوان 2 2" xfId="223"/>
    <cellStyle name="عنوان 2 2 2" xfId="224"/>
    <cellStyle name="عنوان 2 3" xfId="225"/>
    <cellStyle name="عنوان 3" xfId="226"/>
    <cellStyle name="عنوان 3 2" xfId="227"/>
    <cellStyle name="عنوان 3 2 2" xfId="228"/>
    <cellStyle name="عنوان 3 3" xfId="229"/>
    <cellStyle name="عنوان 4" xfId="230"/>
    <cellStyle name="عنوان 4 2" xfId="231"/>
    <cellStyle name="عنوان 4 2 2" xfId="232"/>
    <cellStyle name="عنوان 4 3" xfId="233"/>
    <cellStyle name="عنوان 5" xfId="234"/>
    <cellStyle name="عنوان 5 2" xfId="235"/>
    <cellStyle name="عنوان 6" xfId="236"/>
    <cellStyle name="فاصلة [0]_pasports" xfId="237"/>
    <cellStyle name="فاصلة_pasports" xfId="238"/>
    <cellStyle name="محايد" xfId="239"/>
    <cellStyle name="محايد 2" xfId="240"/>
    <cellStyle name="محايد 2 2" xfId="241"/>
    <cellStyle name="محايد 3" xfId="242"/>
    <cellStyle name="ملاحظة" xfId="243"/>
    <cellStyle name="ملاحظة 2" xfId="244"/>
    <cellStyle name="ملاحظة 2 2" xfId="245"/>
    <cellStyle name="ملاحظة 3" xfId="246"/>
    <cellStyle name="نص تحذير" xfId="247"/>
    <cellStyle name="نص تحذير 2" xfId="248"/>
    <cellStyle name="نص تحذير 2 2" xfId="249"/>
    <cellStyle name="نص تحذير 3" xfId="250"/>
    <cellStyle name="نص توضيحي" xfId="251"/>
    <cellStyle name="نص توضيحي 2" xfId="252"/>
    <cellStyle name="نص توضيحي 2 2" xfId="253"/>
    <cellStyle name="نص توضيحي 3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E7E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285750</xdr:rowOff>
    </xdr:from>
    <xdr:to>
      <xdr:col>3</xdr:col>
      <xdr:colOff>1133475</xdr:colOff>
      <xdr:row>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14575" y="666750"/>
          <a:ext cx="311467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الرعاية الاجتماعية والشباب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Welfare and Youth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514350</xdr:colOff>
      <xdr:row>2</xdr:row>
      <xdr:rowOff>381000</xdr:rowOff>
    </xdr:to>
    <xdr:sp>
      <xdr:nvSpPr>
        <xdr:cNvPr id="2" name="AutoShape 3"/>
        <xdr:cNvSpPr>
          <a:spLocks/>
        </xdr:cNvSpPr>
      </xdr:nvSpPr>
      <xdr:spPr>
        <a:xfrm>
          <a:off x="3571875" y="857250"/>
          <a:ext cx="514350" cy="3810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</xdr:col>
      <xdr:colOff>2562225</xdr:colOff>
      <xdr:row>6</xdr:row>
      <xdr:rowOff>28575</xdr:rowOff>
    </xdr:from>
    <xdr:to>
      <xdr:col>3</xdr:col>
      <xdr:colOff>514350</xdr:colOff>
      <xdr:row>7</xdr:row>
      <xdr:rowOff>247650</xdr:rowOff>
    </xdr:to>
    <xdr:sp>
      <xdr:nvSpPr>
        <xdr:cNvPr id="3" name="AutoShape 4"/>
        <xdr:cNvSpPr>
          <a:spLocks/>
        </xdr:cNvSpPr>
      </xdr:nvSpPr>
      <xdr:spPr>
        <a:xfrm>
          <a:off x="3086100" y="2419350"/>
          <a:ext cx="172402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485775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381000" y="1276350"/>
          <a:ext cx="11620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3</xdr:row>
      <xdr:rowOff>142875</xdr:rowOff>
    </xdr:from>
    <xdr:to>
      <xdr:col>23</xdr:col>
      <xdr:colOff>28575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4049375" y="1228725"/>
          <a:ext cx="16002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28575</xdr:rowOff>
    </xdr:from>
    <xdr:to>
      <xdr:col>24</xdr:col>
      <xdr:colOff>0</xdr:colOff>
      <xdr:row>6</xdr:row>
      <xdr:rowOff>238125</xdr:rowOff>
    </xdr:to>
    <xdr:sp>
      <xdr:nvSpPr>
        <xdr:cNvPr id="3" name="Line 1"/>
        <xdr:cNvSpPr>
          <a:spLocks/>
        </xdr:cNvSpPr>
      </xdr:nvSpPr>
      <xdr:spPr>
        <a:xfrm flipH="1">
          <a:off x="15830550" y="1276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142875</xdr:rowOff>
    </xdr:from>
    <xdr:to>
      <xdr:col>24</xdr:col>
      <xdr:colOff>0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15830550" y="12287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28575</xdr:rowOff>
    </xdr:from>
    <xdr:to>
      <xdr:col>24</xdr:col>
      <xdr:colOff>0</xdr:colOff>
      <xdr:row>6</xdr:row>
      <xdr:rowOff>238125</xdr:rowOff>
    </xdr:to>
    <xdr:sp>
      <xdr:nvSpPr>
        <xdr:cNvPr id="5" name="Line 1"/>
        <xdr:cNvSpPr>
          <a:spLocks/>
        </xdr:cNvSpPr>
      </xdr:nvSpPr>
      <xdr:spPr>
        <a:xfrm flipH="1">
          <a:off x="15830550" y="1276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142875</xdr:rowOff>
    </xdr:from>
    <xdr:to>
      <xdr:col>24</xdr:col>
      <xdr:colOff>0</xdr:colOff>
      <xdr:row>7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15830550" y="12287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3</xdr:col>
      <xdr:colOff>9525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361950" y="1390650"/>
          <a:ext cx="159067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9525</xdr:rowOff>
    </xdr:from>
    <xdr:to>
      <xdr:col>11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163050" y="1400175"/>
          <a:ext cx="200025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38150" y="1343025"/>
          <a:ext cx="13620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0</xdr:rowOff>
    </xdr:from>
    <xdr:to>
      <xdr:col>23</xdr:col>
      <xdr:colOff>28575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515850" y="1314450"/>
          <a:ext cx="20478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5300" y="1419225"/>
          <a:ext cx="13144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9525</xdr:rowOff>
    </xdr:from>
    <xdr:to>
      <xdr:col>23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477875" y="1400175"/>
          <a:ext cx="1933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104775</xdr:rowOff>
    </xdr:from>
    <xdr:to>
      <xdr:col>26</xdr:col>
      <xdr:colOff>0</xdr:colOff>
      <xdr:row>16</xdr:row>
      <xdr:rowOff>9525</xdr:rowOff>
    </xdr:to>
    <xdr:sp>
      <xdr:nvSpPr>
        <xdr:cNvPr id="3" name="مربع نص 3"/>
        <xdr:cNvSpPr txBox="1">
          <a:spLocks noChangeArrowheads="1"/>
        </xdr:cNvSpPr>
      </xdr:nvSpPr>
      <xdr:spPr>
        <a:xfrm>
          <a:off x="16964025" y="4772025"/>
          <a:ext cx="0" cy="2000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3</xdr:col>
      <xdr:colOff>0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438150" y="1371600"/>
          <a:ext cx="1409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57150</xdr:rowOff>
    </xdr:from>
    <xdr:to>
      <xdr:col>11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9163050" y="1400175"/>
          <a:ext cx="1857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161925</xdr:rowOff>
    </xdr:from>
    <xdr:to>
      <xdr:col>3</xdr:col>
      <xdr:colOff>28575</xdr:colOff>
      <xdr:row>7</xdr:row>
      <xdr:rowOff>9525</xdr:rowOff>
    </xdr:to>
    <xdr:sp>
      <xdr:nvSpPr>
        <xdr:cNvPr id="1" name="Line 533"/>
        <xdr:cNvSpPr>
          <a:spLocks/>
        </xdr:cNvSpPr>
      </xdr:nvSpPr>
      <xdr:spPr>
        <a:xfrm flipH="1">
          <a:off x="457200" y="1219200"/>
          <a:ext cx="2533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2</xdr:col>
      <xdr:colOff>9525</xdr:colOff>
      <xdr:row>27</xdr:row>
      <xdr:rowOff>0</xdr:rowOff>
    </xdr:to>
    <xdr:sp>
      <xdr:nvSpPr>
        <xdr:cNvPr id="2" name="Line 534"/>
        <xdr:cNvSpPr>
          <a:spLocks/>
        </xdr:cNvSpPr>
      </xdr:nvSpPr>
      <xdr:spPr>
        <a:xfrm flipH="1">
          <a:off x="438150" y="6172200"/>
          <a:ext cx="1228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192</xdr:row>
      <xdr:rowOff>9525</xdr:rowOff>
    </xdr:from>
    <xdr:to>
      <xdr:col>10</xdr:col>
      <xdr:colOff>28575</xdr:colOff>
      <xdr:row>195</xdr:row>
      <xdr:rowOff>0</xdr:rowOff>
    </xdr:to>
    <xdr:sp>
      <xdr:nvSpPr>
        <xdr:cNvPr id="1" name="Line 1"/>
        <xdr:cNvSpPr>
          <a:spLocks/>
        </xdr:cNvSpPr>
      </xdr:nvSpPr>
      <xdr:spPr>
        <a:xfrm>
          <a:off x="7629525" y="63655575"/>
          <a:ext cx="14001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192</xdr:row>
      <xdr:rowOff>9525</xdr:rowOff>
    </xdr:from>
    <xdr:to>
      <xdr:col>2</xdr:col>
      <xdr:colOff>9525</xdr:colOff>
      <xdr:row>194</xdr:row>
      <xdr:rowOff>295275</xdr:rowOff>
    </xdr:to>
    <xdr:sp>
      <xdr:nvSpPr>
        <xdr:cNvPr id="2" name="Line 2"/>
        <xdr:cNvSpPr>
          <a:spLocks/>
        </xdr:cNvSpPr>
      </xdr:nvSpPr>
      <xdr:spPr>
        <a:xfrm flipH="1">
          <a:off x="561975" y="63655575"/>
          <a:ext cx="13049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232</xdr:row>
      <xdr:rowOff>9525</xdr:rowOff>
    </xdr:from>
    <xdr:to>
      <xdr:col>10</xdr:col>
      <xdr:colOff>28575</xdr:colOff>
      <xdr:row>235</xdr:row>
      <xdr:rowOff>0</xdr:rowOff>
    </xdr:to>
    <xdr:sp>
      <xdr:nvSpPr>
        <xdr:cNvPr id="3" name="Line 1"/>
        <xdr:cNvSpPr>
          <a:spLocks/>
        </xdr:cNvSpPr>
      </xdr:nvSpPr>
      <xdr:spPr>
        <a:xfrm>
          <a:off x="7629525" y="75466575"/>
          <a:ext cx="14001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232</xdr:row>
      <xdr:rowOff>9525</xdr:rowOff>
    </xdr:from>
    <xdr:to>
      <xdr:col>2</xdr:col>
      <xdr:colOff>9525</xdr:colOff>
      <xdr:row>234</xdr:row>
      <xdr:rowOff>295275</xdr:rowOff>
    </xdr:to>
    <xdr:sp>
      <xdr:nvSpPr>
        <xdr:cNvPr id="4" name="Line 2"/>
        <xdr:cNvSpPr>
          <a:spLocks/>
        </xdr:cNvSpPr>
      </xdr:nvSpPr>
      <xdr:spPr>
        <a:xfrm flipH="1">
          <a:off x="561975" y="75466575"/>
          <a:ext cx="13049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1285875</xdr:colOff>
      <xdr:row>92</xdr:row>
      <xdr:rowOff>152400</xdr:rowOff>
    </xdr:to>
    <xdr:sp>
      <xdr:nvSpPr>
        <xdr:cNvPr id="5" name="رابط مستقيم 5"/>
        <xdr:cNvSpPr>
          <a:spLocks/>
        </xdr:cNvSpPr>
      </xdr:nvSpPr>
      <xdr:spPr>
        <a:xfrm rot="10800000" flipV="1">
          <a:off x="581025" y="32299275"/>
          <a:ext cx="12573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90</xdr:row>
      <xdr:rowOff>38100</xdr:rowOff>
    </xdr:from>
    <xdr:to>
      <xdr:col>9</xdr:col>
      <xdr:colOff>1381125</xdr:colOff>
      <xdr:row>93</xdr:row>
      <xdr:rowOff>0</xdr:rowOff>
    </xdr:to>
    <xdr:sp>
      <xdr:nvSpPr>
        <xdr:cNvPr id="6" name="رابط مستقيم 6"/>
        <xdr:cNvSpPr>
          <a:spLocks/>
        </xdr:cNvSpPr>
      </xdr:nvSpPr>
      <xdr:spPr>
        <a:xfrm>
          <a:off x="7610475" y="32318325"/>
          <a:ext cx="1371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48</xdr:row>
      <xdr:rowOff>38100</xdr:rowOff>
    </xdr:from>
    <xdr:to>
      <xdr:col>2</xdr:col>
      <xdr:colOff>0</xdr:colOff>
      <xdr:row>51</xdr:row>
      <xdr:rowOff>9525</xdr:rowOff>
    </xdr:to>
    <xdr:sp>
      <xdr:nvSpPr>
        <xdr:cNvPr id="7" name="رابط مستقيم 7"/>
        <xdr:cNvSpPr>
          <a:spLocks/>
        </xdr:cNvSpPr>
      </xdr:nvSpPr>
      <xdr:spPr>
        <a:xfrm rot="10800000" flipV="1">
          <a:off x="581025" y="16868775"/>
          <a:ext cx="12763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28575</xdr:rowOff>
    </xdr:from>
    <xdr:to>
      <xdr:col>9</xdr:col>
      <xdr:colOff>1381125</xdr:colOff>
      <xdr:row>51</xdr:row>
      <xdr:rowOff>38100</xdr:rowOff>
    </xdr:to>
    <xdr:sp>
      <xdr:nvSpPr>
        <xdr:cNvPr id="8" name="رابط مستقيم 8"/>
        <xdr:cNvSpPr>
          <a:spLocks/>
        </xdr:cNvSpPr>
      </xdr:nvSpPr>
      <xdr:spPr>
        <a:xfrm>
          <a:off x="7610475" y="16859250"/>
          <a:ext cx="1371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1285875</xdr:colOff>
      <xdr:row>6</xdr:row>
      <xdr:rowOff>152400</xdr:rowOff>
    </xdr:to>
    <xdr:sp>
      <xdr:nvSpPr>
        <xdr:cNvPr id="9" name="رابط مستقيم 9"/>
        <xdr:cNvSpPr>
          <a:spLocks/>
        </xdr:cNvSpPr>
      </xdr:nvSpPr>
      <xdr:spPr>
        <a:xfrm rot="10800000" flipV="1">
          <a:off x="552450" y="1314450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1381125</xdr:colOff>
      <xdr:row>7</xdr:row>
      <xdr:rowOff>28575</xdr:rowOff>
    </xdr:to>
    <xdr:sp>
      <xdr:nvSpPr>
        <xdr:cNvPr id="10" name="رابط مستقيم 10"/>
        <xdr:cNvSpPr>
          <a:spLocks/>
        </xdr:cNvSpPr>
      </xdr:nvSpPr>
      <xdr:spPr>
        <a:xfrm>
          <a:off x="7610475" y="1314450"/>
          <a:ext cx="13716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76200</xdr:rowOff>
    </xdr:from>
    <xdr:to>
      <xdr:col>6</xdr:col>
      <xdr:colOff>190500</xdr:colOff>
      <xdr:row>46</xdr:row>
      <xdr:rowOff>0</xdr:rowOff>
    </xdr:to>
    <xdr:sp>
      <xdr:nvSpPr>
        <xdr:cNvPr id="1" name="Rectangle 4115"/>
        <xdr:cNvSpPr>
          <a:spLocks/>
        </xdr:cNvSpPr>
      </xdr:nvSpPr>
      <xdr:spPr>
        <a:xfrm>
          <a:off x="3924300" y="12773025"/>
          <a:ext cx="1905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19050</xdr:colOff>
      <xdr:row>37</xdr:row>
      <xdr:rowOff>66675</xdr:rowOff>
    </xdr:from>
    <xdr:to>
      <xdr:col>6</xdr:col>
      <xdr:colOff>200025</xdr:colOff>
      <xdr:row>38</xdr:row>
      <xdr:rowOff>9525</xdr:rowOff>
    </xdr:to>
    <xdr:sp>
      <xdr:nvSpPr>
        <xdr:cNvPr id="2" name="Rectangle 4091"/>
        <xdr:cNvSpPr>
          <a:spLocks/>
        </xdr:cNvSpPr>
      </xdr:nvSpPr>
      <xdr:spPr>
        <a:xfrm>
          <a:off x="3943350" y="102584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76200</xdr:rowOff>
    </xdr:from>
    <xdr:to>
      <xdr:col>6</xdr:col>
      <xdr:colOff>200025</xdr:colOff>
      <xdr:row>37</xdr:row>
      <xdr:rowOff>0</xdr:rowOff>
    </xdr:to>
    <xdr:sp>
      <xdr:nvSpPr>
        <xdr:cNvPr id="3" name="Rectangle 4091"/>
        <xdr:cNvSpPr>
          <a:spLocks/>
        </xdr:cNvSpPr>
      </xdr:nvSpPr>
      <xdr:spPr>
        <a:xfrm>
          <a:off x="3943350" y="1005840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26"/>
  <sheetViews>
    <sheetView showGridLines="0" rightToLeft="1" zoomScale="85" zoomScaleNormal="85" zoomScaleSheetLayoutView="90" zoomScalePageLayoutView="0" workbookViewId="0" topLeftCell="A1">
      <selection activeCell="D50" sqref="D50"/>
    </sheetView>
  </sheetViews>
  <sheetFormatPr defaultColWidth="5.7109375" defaultRowHeight="10.5" customHeight="1"/>
  <cols>
    <col min="1" max="1" width="7.8515625" style="10" customWidth="1"/>
    <col min="2" max="2" width="45.7109375" style="10" customWidth="1"/>
    <col min="3" max="3" width="10.8515625" style="10" customWidth="1"/>
    <col min="4" max="4" width="45.7109375" style="10" customWidth="1"/>
    <col min="5" max="5" width="6.421875" style="10" customWidth="1"/>
    <col min="6" max="16384" width="5.7109375" style="10" customWidth="1"/>
  </cols>
  <sheetData>
    <row r="1" s="2" customFormat="1" ht="30" customHeight="1"/>
    <row r="2" s="2" customFormat="1" ht="37.5" customHeight="1"/>
    <row r="3" spans="2:4" s="2" customFormat="1" ht="33.75" customHeight="1">
      <c r="B3" s="3"/>
      <c r="C3" s="3"/>
      <c r="D3" s="4"/>
    </row>
    <row r="4" spans="2:4" s="2" customFormat="1" ht="48.75" customHeight="1">
      <c r="B4" s="3"/>
      <c r="C4" s="3"/>
      <c r="D4" s="4"/>
    </row>
    <row r="5" spans="2:4" s="2" customFormat="1" ht="24" customHeight="1">
      <c r="B5" s="356"/>
      <c r="C5" s="4"/>
      <c r="D5" s="357"/>
    </row>
    <row r="6" spans="2:4" s="2" customFormat="1" ht="14.25" customHeight="1">
      <c r="B6" s="356"/>
      <c r="C6" s="4"/>
      <c r="D6" s="357"/>
    </row>
    <row r="7" spans="2:4" s="2" customFormat="1" ht="14.25" customHeight="1">
      <c r="B7" s="5"/>
      <c r="C7" s="4"/>
      <c r="D7" s="6"/>
    </row>
    <row r="8" spans="2:4" s="2" customFormat="1" ht="36" customHeight="1">
      <c r="B8" s="358"/>
      <c r="C8" s="358"/>
      <c r="D8" s="358"/>
    </row>
    <row r="9" spans="2:4" s="2" customFormat="1" ht="22.5" customHeight="1">
      <c r="B9" s="359" t="s">
        <v>89</v>
      </c>
      <c r="C9" s="7" t="s">
        <v>90</v>
      </c>
      <c r="D9" s="361" t="s">
        <v>91</v>
      </c>
    </row>
    <row r="10" spans="2:4" s="2" customFormat="1" ht="20.25" customHeight="1">
      <c r="B10" s="360"/>
      <c r="C10" s="8" t="s">
        <v>92</v>
      </c>
      <c r="D10" s="362"/>
    </row>
    <row r="11" spans="2:4" s="2" customFormat="1" ht="32.25" customHeight="1">
      <c r="B11" s="343" t="s">
        <v>93</v>
      </c>
      <c r="C11" s="344"/>
      <c r="D11" s="345" t="s">
        <v>94</v>
      </c>
    </row>
    <row r="12" spans="2:4" s="2" customFormat="1" ht="41.25" customHeight="1">
      <c r="B12" s="346" t="s">
        <v>441</v>
      </c>
      <c r="C12" s="347">
        <v>1</v>
      </c>
      <c r="D12" s="348" t="s">
        <v>442</v>
      </c>
    </row>
    <row r="13" spans="2:256" s="2" customFormat="1" ht="33.75" customHeight="1">
      <c r="B13" s="346" t="s">
        <v>443</v>
      </c>
      <c r="C13" s="347">
        <v>2</v>
      </c>
      <c r="D13" s="348" t="s">
        <v>444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s="2" customFormat="1" ht="48" customHeight="1">
      <c r="B14" s="346" t="s">
        <v>445</v>
      </c>
      <c r="C14" s="347">
        <v>3</v>
      </c>
      <c r="D14" s="348" t="s">
        <v>446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s="2" customFormat="1" ht="48.75" customHeight="1">
      <c r="B15" s="346" t="s">
        <v>447</v>
      </c>
      <c r="C15" s="347">
        <v>4</v>
      </c>
      <c r="D15" s="348" t="s">
        <v>448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s="2" customFormat="1" ht="46.5" customHeight="1">
      <c r="B16" s="346" t="s">
        <v>449</v>
      </c>
      <c r="C16" s="347">
        <v>5</v>
      </c>
      <c r="D16" s="348" t="s">
        <v>450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s="2" customFormat="1" ht="57" customHeight="1">
      <c r="B17" s="346" t="s">
        <v>451</v>
      </c>
      <c r="C17" s="347">
        <v>6</v>
      </c>
      <c r="D17" s="348" t="s">
        <v>452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4" s="2" customFormat="1" ht="48" customHeight="1">
      <c r="B18" s="346" t="s">
        <v>95</v>
      </c>
      <c r="C18" s="347">
        <v>7</v>
      </c>
      <c r="D18" s="348" t="s">
        <v>96</v>
      </c>
    </row>
    <row r="19" spans="2:4" s="2" customFormat="1" ht="50.25" customHeight="1">
      <c r="B19" s="346" t="s">
        <v>459</v>
      </c>
      <c r="C19" s="347">
        <v>8</v>
      </c>
      <c r="D19" s="348" t="s">
        <v>460</v>
      </c>
    </row>
    <row r="20" spans="2:4" s="2" customFormat="1" ht="45.75" customHeight="1">
      <c r="B20" s="346" t="s">
        <v>461</v>
      </c>
      <c r="C20" s="347">
        <v>9</v>
      </c>
      <c r="D20" s="348" t="s">
        <v>462</v>
      </c>
    </row>
    <row r="21" spans="2:4" s="2" customFormat="1" ht="48" customHeight="1">
      <c r="B21" s="346" t="s">
        <v>426</v>
      </c>
      <c r="C21" s="347">
        <v>10</v>
      </c>
      <c r="D21" s="348" t="s">
        <v>472</v>
      </c>
    </row>
    <row r="22" spans="2:4" s="2" customFormat="1" ht="45" customHeight="1">
      <c r="B22" s="346" t="s">
        <v>342</v>
      </c>
      <c r="C22" s="347">
        <v>11</v>
      </c>
      <c r="D22" s="348" t="s">
        <v>343</v>
      </c>
    </row>
    <row r="23" spans="2:4" s="2" customFormat="1" ht="43.5" customHeight="1">
      <c r="B23" s="346" t="s">
        <v>427</v>
      </c>
      <c r="C23" s="347">
        <v>12</v>
      </c>
      <c r="D23" s="348" t="s">
        <v>428</v>
      </c>
    </row>
    <row r="24" spans="2:4" s="2" customFormat="1" ht="43.5" customHeight="1">
      <c r="B24" s="346" t="s">
        <v>417</v>
      </c>
      <c r="C24" s="347">
        <v>13</v>
      </c>
      <c r="D24" s="348" t="s">
        <v>473</v>
      </c>
    </row>
    <row r="25" spans="2:4" s="2" customFormat="1" ht="38.25" customHeight="1">
      <c r="B25" s="346" t="s">
        <v>418</v>
      </c>
      <c r="C25" s="347">
        <v>14</v>
      </c>
      <c r="D25" s="348" t="s">
        <v>421</v>
      </c>
    </row>
    <row r="26" spans="2:4" s="2" customFormat="1" ht="42.75" customHeight="1">
      <c r="B26" s="349" t="s">
        <v>419</v>
      </c>
      <c r="C26" s="350">
        <v>15</v>
      </c>
      <c r="D26" s="351" t="s">
        <v>420</v>
      </c>
    </row>
    <row r="27" s="2" customFormat="1" ht="21.75" customHeight="1"/>
    <row r="28" s="2" customFormat="1" ht="10.5" customHeight="1"/>
    <row r="29" s="2" customFormat="1" ht="10.5" customHeight="1"/>
    <row r="30" s="2" customFormat="1" ht="10.5" customHeight="1"/>
    <row r="31" s="2" customFormat="1" ht="10.5" customHeight="1"/>
    <row r="32" s="2" customFormat="1" ht="10.5" customHeight="1"/>
    <row r="33" s="2" customFormat="1" ht="10.5" customHeight="1"/>
    <row r="34" s="2" customFormat="1" ht="10.5" customHeight="1"/>
    <row r="35" s="2" customFormat="1" ht="10.5" customHeight="1"/>
    <row r="36" s="2" customFormat="1" ht="10.5" customHeight="1"/>
    <row r="37" s="2" customFormat="1" ht="10.5" customHeight="1"/>
    <row r="38" s="2" customFormat="1" ht="10.5" customHeight="1"/>
    <row r="39" s="2" customFormat="1" ht="10.5" customHeight="1"/>
    <row r="40" s="2" customFormat="1" ht="10.5" customHeight="1"/>
    <row r="41" s="2" customFormat="1" ht="10.5" customHeight="1"/>
    <row r="42" s="2" customFormat="1" ht="10.5" customHeight="1"/>
    <row r="43" s="2" customFormat="1" ht="10.5" customHeight="1"/>
    <row r="44" s="2" customFormat="1" ht="10.5" customHeight="1"/>
    <row r="45" s="2" customFormat="1" ht="10.5" customHeight="1"/>
    <row r="46" s="2" customFormat="1" ht="10.5" customHeight="1"/>
    <row r="47" s="2" customFormat="1" ht="10.5" customHeight="1"/>
    <row r="48" s="2" customFormat="1" ht="10.5" customHeight="1"/>
    <row r="49" s="2" customFormat="1" ht="10.5" customHeight="1"/>
    <row r="50" s="2" customFormat="1" ht="10.5" customHeight="1"/>
    <row r="51" s="2" customFormat="1" ht="10.5" customHeight="1"/>
    <row r="52" s="2" customFormat="1" ht="10.5" customHeight="1"/>
    <row r="53" s="2" customFormat="1" ht="10.5" customHeight="1"/>
    <row r="54" s="2" customFormat="1" ht="10.5" customHeight="1"/>
    <row r="55" s="2" customFormat="1" ht="10.5" customHeight="1"/>
    <row r="56" s="2" customFormat="1" ht="10.5" customHeight="1"/>
    <row r="57" s="2" customFormat="1" ht="10.5" customHeight="1"/>
    <row r="58" s="2" customFormat="1" ht="10.5" customHeight="1"/>
    <row r="59" s="2" customFormat="1" ht="10.5" customHeight="1"/>
    <row r="60" s="2" customFormat="1" ht="10.5" customHeight="1"/>
    <row r="61" s="2" customFormat="1" ht="10.5" customHeight="1"/>
    <row r="62" s="2" customFormat="1" ht="10.5" customHeight="1"/>
    <row r="63" s="2" customFormat="1" ht="10.5" customHeight="1"/>
    <row r="64" s="2" customFormat="1" ht="10.5" customHeight="1"/>
    <row r="65" s="2" customFormat="1" ht="10.5" customHeight="1"/>
    <row r="66" s="2" customFormat="1" ht="10.5" customHeight="1"/>
    <row r="67" s="2" customFormat="1" ht="10.5" customHeight="1"/>
    <row r="68" s="2" customFormat="1" ht="10.5" customHeight="1"/>
    <row r="69" s="2" customFormat="1" ht="10.5" customHeight="1"/>
    <row r="70" s="2" customFormat="1" ht="10.5" customHeight="1"/>
    <row r="71" s="2" customFormat="1" ht="10.5" customHeight="1"/>
    <row r="72" s="2" customFormat="1" ht="10.5" customHeight="1"/>
    <row r="73" s="2" customFormat="1" ht="10.5" customHeight="1"/>
    <row r="74" s="2" customFormat="1" ht="10.5" customHeight="1"/>
    <row r="75" s="2" customFormat="1" ht="10.5" customHeight="1"/>
    <row r="76" s="2" customFormat="1" ht="10.5" customHeight="1"/>
    <row r="77" s="2" customFormat="1" ht="10.5" customHeight="1"/>
    <row r="78" s="2" customFormat="1" ht="10.5" customHeight="1"/>
    <row r="79" s="2" customFormat="1" ht="10.5" customHeight="1"/>
    <row r="80" s="2" customFormat="1" ht="10.5" customHeight="1"/>
    <row r="81" s="2" customFormat="1" ht="10.5" customHeight="1"/>
    <row r="82" s="2" customFormat="1" ht="10.5" customHeight="1"/>
    <row r="83" s="2" customFormat="1" ht="10.5" customHeight="1"/>
    <row r="84" s="2" customFormat="1" ht="10.5" customHeight="1"/>
    <row r="85" s="2" customFormat="1" ht="10.5" customHeight="1"/>
    <row r="86" s="2" customFormat="1" ht="10.5" customHeight="1"/>
    <row r="87" s="2" customFormat="1" ht="10.5" customHeight="1"/>
    <row r="88" s="2" customFormat="1" ht="10.5" customHeight="1"/>
    <row r="89" s="2" customFormat="1" ht="10.5" customHeight="1"/>
    <row r="90" s="2" customFormat="1" ht="10.5" customHeight="1"/>
    <row r="91" s="2" customFormat="1" ht="10.5" customHeight="1"/>
    <row r="92" s="2" customFormat="1" ht="10.5" customHeight="1"/>
    <row r="93" s="2" customFormat="1" ht="10.5" customHeight="1"/>
    <row r="94" s="2" customFormat="1" ht="10.5" customHeight="1"/>
    <row r="95" s="2" customFormat="1" ht="10.5" customHeight="1"/>
    <row r="96" s="2" customFormat="1" ht="10.5" customHeight="1"/>
    <row r="97" s="2" customFormat="1" ht="10.5" customHeight="1"/>
    <row r="98" s="2" customFormat="1" ht="10.5" customHeight="1"/>
    <row r="99" s="2" customFormat="1" ht="10.5" customHeight="1"/>
    <row r="100" s="2" customFormat="1" ht="10.5" customHeight="1"/>
    <row r="101" s="2" customFormat="1" ht="10.5" customHeight="1"/>
    <row r="102" s="2" customFormat="1" ht="10.5" customHeight="1"/>
    <row r="103" s="2" customFormat="1" ht="10.5" customHeight="1"/>
    <row r="104" s="2" customFormat="1" ht="10.5" customHeight="1"/>
    <row r="105" s="2" customFormat="1" ht="10.5" customHeight="1"/>
    <row r="106" s="2" customFormat="1" ht="10.5" customHeight="1"/>
    <row r="107" s="2" customFormat="1" ht="10.5" customHeight="1"/>
    <row r="108" s="2" customFormat="1" ht="10.5" customHeight="1"/>
    <row r="109" s="2" customFormat="1" ht="10.5" customHeight="1"/>
    <row r="110" s="2" customFormat="1" ht="10.5" customHeight="1"/>
    <row r="111" s="2" customFormat="1" ht="10.5" customHeight="1"/>
    <row r="112" s="2" customFormat="1" ht="10.5" customHeight="1"/>
    <row r="113" s="2" customFormat="1" ht="10.5" customHeight="1"/>
    <row r="114" s="2" customFormat="1" ht="10.5" customHeight="1"/>
    <row r="115" s="2" customFormat="1" ht="10.5" customHeight="1"/>
    <row r="116" s="2" customFormat="1" ht="10.5" customHeight="1"/>
    <row r="117" s="2" customFormat="1" ht="10.5" customHeight="1"/>
    <row r="118" s="2" customFormat="1" ht="10.5" customHeight="1"/>
    <row r="119" s="2" customFormat="1" ht="10.5" customHeight="1"/>
    <row r="120" s="2" customFormat="1" ht="10.5" customHeight="1"/>
    <row r="121" s="2" customFormat="1" ht="10.5" customHeight="1"/>
    <row r="122" s="2" customFormat="1" ht="10.5" customHeight="1"/>
    <row r="123" s="2" customFormat="1" ht="10.5" customHeight="1"/>
    <row r="124" s="2" customFormat="1" ht="10.5" customHeight="1"/>
    <row r="125" s="2" customFormat="1" ht="10.5" customHeight="1"/>
    <row r="126" s="2" customFormat="1" ht="10.5" customHeight="1"/>
    <row r="127" s="2" customFormat="1" ht="10.5" customHeight="1"/>
    <row r="128" s="2" customFormat="1" ht="10.5" customHeight="1"/>
    <row r="129" s="2" customFormat="1" ht="10.5" customHeight="1"/>
    <row r="130" s="2" customFormat="1" ht="10.5" customHeight="1"/>
    <row r="131" s="2" customFormat="1" ht="10.5" customHeight="1"/>
    <row r="132" s="2" customFormat="1" ht="10.5" customHeight="1"/>
    <row r="133" s="2" customFormat="1" ht="10.5" customHeight="1"/>
    <row r="134" s="2" customFormat="1" ht="10.5" customHeight="1"/>
    <row r="135" s="2" customFormat="1" ht="10.5" customHeight="1"/>
    <row r="136" s="2" customFormat="1" ht="10.5" customHeight="1"/>
    <row r="137" s="2" customFormat="1" ht="10.5" customHeight="1"/>
    <row r="138" s="2" customFormat="1" ht="10.5" customHeight="1"/>
    <row r="139" s="2" customFormat="1" ht="10.5" customHeight="1"/>
    <row r="140" s="2" customFormat="1" ht="10.5" customHeight="1"/>
    <row r="141" s="2" customFormat="1" ht="10.5" customHeight="1"/>
    <row r="142" s="2" customFormat="1" ht="10.5" customHeight="1"/>
    <row r="143" s="2" customFormat="1" ht="10.5" customHeight="1"/>
    <row r="144" s="2" customFormat="1" ht="10.5" customHeight="1"/>
    <row r="145" s="2" customFormat="1" ht="10.5" customHeight="1"/>
    <row r="146" s="2" customFormat="1" ht="10.5" customHeight="1"/>
    <row r="147" s="2" customFormat="1" ht="10.5" customHeight="1"/>
    <row r="148" s="2" customFormat="1" ht="10.5" customHeight="1"/>
    <row r="149" s="2" customFormat="1" ht="10.5" customHeight="1"/>
    <row r="150" s="2" customFormat="1" ht="10.5" customHeight="1"/>
    <row r="151" s="2" customFormat="1" ht="10.5" customHeight="1"/>
    <row r="152" s="2" customFormat="1" ht="10.5" customHeight="1"/>
    <row r="153" s="2" customFormat="1" ht="10.5" customHeight="1"/>
    <row r="154" s="2" customFormat="1" ht="10.5" customHeight="1"/>
    <row r="155" s="2" customFormat="1" ht="10.5" customHeight="1"/>
    <row r="156" s="2" customFormat="1" ht="10.5" customHeight="1"/>
    <row r="157" s="2" customFormat="1" ht="10.5" customHeight="1"/>
    <row r="158" s="2" customFormat="1" ht="10.5" customHeight="1"/>
    <row r="159" s="2" customFormat="1" ht="10.5" customHeight="1"/>
    <row r="160" s="2" customFormat="1" ht="10.5" customHeight="1"/>
    <row r="161" s="2" customFormat="1" ht="10.5" customHeight="1"/>
    <row r="162" s="2" customFormat="1" ht="10.5" customHeight="1"/>
    <row r="163" s="2" customFormat="1" ht="10.5" customHeight="1"/>
    <row r="164" s="2" customFormat="1" ht="10.5" customHeight="1"/>
    <row r="165" s="2" customFormat="1" ht="10.5" customHeight="1"/>
    <row r="166" s="2" customFormat="1" ht="10.5" customHeight="1"/>
    <row r="167" s="2" customFormat="1" ht="10.5" customHeight="1"/>
    <row r="168" s="2" customFormat="1" ht="10.5" customHeight="1"/>
    <row r="169" s="2" customFormat="1" ht="10.5" customHeight="1"/>
    <row r="170" s="2" customFormat="1" ht="10.5" customHeight="1"/>
    <row r="171" s="2" customFormat="1" ht="10.5" customHeight="1"/>
    <row r="172" s="2" customFormat="1" ht="10.5" customHeight="1"/>
    <row r="173" s="2" customFormat="1" ht="10.5" customHeight="1"/>
    <row r="174" s="2" customFormat="1" ht="10.5" customHeight="1"/>
    <row r="175" s="2" customFormat="1" ht="10.5" customHeight="1"/>
    <row r="176" s="2" customFormat="1" ht="10.5" customHeight="1"/>
    <row r="177" s="2" customFormat="1" ht="10.5" customHeight="1"/>
    <row r="178" s="2" customFormat="1" ht="10.5" customHeight="1"/>
    <row r="179" s="2" customFormat="1" ht="10.5" customHeight="1"/>
    <row r="180" s="2" customFormat="1" ht="10.5" customHeight="1"/>
    <row r="181" s="2" customFormat="1" ht="10.5" customHeight="1"/>
    <row r="182" s="2" customFormat="1" ht="10.5" customHeight="1"/>
    <row r="183" s="2" customFormat="1" ht="10.5" customHeight="1"/>
    <row r="184" s="2" customFormat="1" ht="10.5" customHeight="1"/>
    <row r="185" s="2" customFormat="1" ht="10.5" customHeight="1"/>
    <row r="186" s="2" customFormat="1" ht="10.5" customHeight="1"/>
    <row r="187" s="2" customFormat="1" ht="10.5" customHeight="1"/>
  </sheetData>
  <sheetProtection/>
  <mergeCells count="5">
    <mergeCell ref="B5:B6"/>
    <mergeCell ref="D5:D6"/>
    <mergeCell ref="B8:D8"/>
    <mergeCell ref="B9:B10"/>
    <mergeCell ref="D9:D10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9"/>
  <sheetViews>
    <sheetView rightToLeft="1" zoomScale="75" zoomScaleNormal="75" zoomScaleSheetLayoutView="75" workbookViewId="0" topLeftCell="A1">
      <selection activeCell="F39" sqref="F39:J39"/>
    </sheetView>
  </sheetViews>
  <sheetFormatPr defaultColWidth="9.140625" defaultRowHeight="12.75"/>
  <cols>
    <col min="1" max="1" width="6.421875" style="265" customWidth="1"/>
    <col min="2" max="2" width="18.421875" style="302" customWidth="1"/>
    <col min="3" max="3" width="19.57421875" style="302" customWidth="1"/>
    <col min="4" max="9" width="19.421875" style="302" customWidth="1"/>
    <col min="10" max="10" width="17.57421875" style="302" customWidth="1"/>
    <col min="11" max="11" width="4.7109375" style="265" customWidth="1"/>
    <col min="12" max="14" width="9.140625" style="302" customWidth="1"/>
    <col min="15" max="15" width="14.7109375" style="302" customWidth="1"/>
    <col min="16" max="16" width="12.7109375" style="302" customWidth="1"/>
    <col min="17" max="16384" width="9.140625" style="302" customWidth="1"/>
  </cols>
  <sheetData>
    <row r="1" spans="2:11" s="312" customFormat="1" ht="18" customHeight="1"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2:11" s="312" customFormat="1" ht="28.5" customHeight="1">
      <c r="B2" s="693" t="s">
        <v>422</v>
      </c>
      <c r="C2" s="693"/>
      <c r="D2" s="693"/>
      <c r="E2" s="693"/>
      <c r="F2" s="693"/>
      <c r="G2" s="693"/>
      <c r="H2" s="693"/>
      <c r="I2" s="693"/>
      <c r="J2" s="693"/>
      <c r="K2" s="311"/>
    </row>
    <row r="3" spans="2:11" s="313" customFormat="1" ht="36.75" customHeight="1">
      <c r="B3" s="598" t="s">
        <v>423</v>
      </c>
      <c r="C3" s="598"/>
      <c r="D3" s="598"/>
      <c r="E3" s="598"/>
      <c r="F3" s="598"/>
      <c r="G3" s="598"/>
      <c r="H3" s="598"/>
      <c r="I3" s="598"/>
      <c r="J3" s="598"/>
      <c r="K3" s="311"/>
    </row>
    <row r="4" spans="2:11" s="312" customFormat="1" ht="12.75" customHeight="1">
      <c r="B4" s="694"/>
      <c r="C4" s="694"/>
      <c r="D4" s="282"/>
      <c r="E4" s="282"/>
      <c r="F4" s="282"/>
      <c r="G4" s="282"/>
      <c r="H4" s="295"/>
      <c r="I4" s="695"/>
      <c r="J4" s="695"/>
      <c r="K4" s="314"/>
    </row>
    <row r="5" spans="2:11" s="312" customFormat="1" ht="20.25" customHeight="1">
      <c r="B5" s="648" t="s">
        <v>310</v>
      </c>
      <c r="C5" s="650"/>
      <c r="D5" s="698" t="s">
        <v>311</v>
      </c>
      <c r="E5" s="699"/>
      <c r="F5" s="699"/>
      <c r="G5" s="699"/>
      <c r="H5" s="699"/>
      <c r="I5" s="699"/>
      <c r="J5" s="700"/>
      <c r="K5" s="311"/>
    </row>
    <row r="6" spans="2:11" s="312" customFormat="1" ht="18.75" customHeight="1">
      <c r="B6" s="696"/>
      <c r="C6" s="697"/>
      <c r="D6" s="284" t="s">
        <v>312</v>
      </c>
      <c r="E6" s="284" t="s">
        <v>313</v>
      </c>
      <c r="F6" s="284" t="s">
        <v>314</v>
      </c>
      <c r="G6" s="284" t="s">
        <v>368</v>
      </c>
      <c r="H6" s="284" t="s">
        <v>315</v>
      </c>
      <c r="I6" s="315" t="s">
        <v>316</v>
      </c>
      <c r="J6" s="284" t="s">
        <v>57</v>
      </c>
      <c r="K6" s="316"/>
    </row>
    <row r="7" spans="2:11" s="312" customFormat="1" ht="32.25" customHeight="1">
      <c r="B7" s="701" t="s">
        <v>317</v>
      </c>
      <c r="C7" s="702"/>
      <c r="D7" s="317" t="s">
        <v>318</v>
      </c>
      <c r="E7" s="317" t="s">
        <v>319</v>
      </c>
      <c r="F7" s="317" t="s">
        <v>320</v>
      </c>
      <c r="G7" s="317" t="s">
        <v>321</v>
      </c>
      <c r="H7" s="317" t="s">
        <v>322</v>
      </c>
      <c r="I7" s="318" t="s">
        <v>323</v>
      </c>
      <c r="J7" s="319" t="s">
        <v>0</v>
      </c>
      <c r="K7" s="316"/>
    </row>
    <row r="8" spans="2:11" s="312" customFormat="1" ht="18" customHeight="1">
      <c r="B8" s="703">
        <v>2009</v>
      </c>
      <c r="C8" s="704"/>
      <c r="D8" s="320">
        <v>5740</v>
      </c>
      <c r="E8" s="320">
        <v>35</v>
      </c>
      <c r="F8" s="320">
        <v>1270</v>
      </c>
      <c r="G8" s="320">
        <v>10</v>
      </c>
      <c r="H8" s="320">
        <v>40</v>
      </c>
      <c r="I8" s="320">
        <v>4867</v>
      </c>
      <c r="J8" s="320">
        <v>11962</v>
      </c>
      <c r="K8" s="321"/>
    </row>
    <row r="9" spans="2:11" s="312" customFormat="1" ht="18" customHeight="1">
      <c r="B9" s="705">
        <v>2010</v>
      </c>
      <c r="C9" s="706"/>
      <c r="D9" s="320">
        <v>9200</v>
      </c>
      <c r="E9" s="320">
        <v>105</v>
      </c>
      <c r="F9" s="320">
        <v>1711</v>
      </c>
      <c r="G9" s="275">
        <v>47</v>
      </c>
      <c r="H9" s="275">
        <v>50</v>
      </c>
      <c r="I9" s="275">
        <v>5626</v>
      </c>
      <c r="J9" s="320">
        <v>16739</v>
      </c>
      <c r="K9" s="321"/>
    </row>
    <row r="10" spans="2:11" s="312" customFormat="1" ht="18" customHeight="1">
      <c r="B10" s="705">
        <v>2011</v>
      </c>
      <c r="C10" s="706"/>
      <c r="D10" s="320">
        <v>3856</v>
      </c>
      <c r="E10" s="275">
        <v>56</v>
      </c>
      <c r="F10" s="275">
        <v>1607</v>
      </c>
      <c r="G10" s="320">
        <v>35</v>
      </c>
      <c r="H10" s="275">
        <v>28</v>
      </c>
      <c r="I10" s="275">
        <v>3858</v>
      </c>
      <c r="J10" s="320">
        <v>9440</v>
      </c>
      <c r="K10" s="316"/>
    </row>
    <row r="11" spans="2:11" s="312" customFormat="1" ht="18" customHeight="1">
      <c r="B11" s="705">
        <v>2012</v>
      </c>
      <c r="C11" s="706"/>
      <c r="D11" s="320">
        <v>5430</v>
      </c>
      <c r="E11" s="275">
        <v>39</v>
      </c>
      <c r="F11" s="275">
        <v>1694</v>
      </c>
      <c r="G11" s="320">
        <v>30</v>
      </c>
      <c r="H11" s="275">
        <v>36</v>
      </c>
      <c r="I11" s="275">
        <v>5829</v>
      </c>
      <c r="J11" s="320">
        <v>13058</v>
      </c>
      <c r="K11" s="316"/>
    </row>
    <row r="12" spans="2:11" s="312" customFormat="1" ht="18" customHeight="1">
      <c r="B12" s="705">
        <v>2013</v>
      </c>
      <c r="C12" s="706"/>
      <c r="D12" s="320">
        <v>5252</v>
      </c>
      <c r="E12" s="275">
        <v>34</v>
      </c>
      <c r="F12" s="275">
        <v>1479</v>
      </c>
      <c r="G12" s="320">
        <v>62</v>
      </c>
      <c r="H12" s="275">
        <v>22</v>
      </c>
      <c r="I12" s="275">
        <v>5382</v>
      </c>
      <c r="J12" s="320">
        <v>12231</v>
      </c>
      <c r="K12" s="316"/>
    </row>
    <row r="13" spans="2:11" s="312" customFormat="1" ht="18" customHeight="1">
      <c r="B13" s="705">
        <v>2014</v>
      </c>
      <c r="C13" s="706"/>
      <c r="D13" s="320">
        <v>4131</v>
      </c>
      <c r="E13" s="275">
        <v>10</v>
      </c>
      <c r="F13" s="275">
        <v>1555</v>
      </c>
      <c r="G13" s="320">
        <v>45</v>
      </c>
      <c r="H13" s="275">
        <v>35</v>
      </c>
      <c r="I13" s="275">
        <v>4453</v>
      </c>
      <c r="J13" s="320">
        <v>10229</v>
      </c>
      <c r="K13" s="316"/>
    </row>
    <row r="14" spans="2:11" s="312" customFormat="1" ht="18" customHeight="1">
      <c r="B14" s="705">
        <v>2015</v>
      </c>
      <c r="C14" s="706"/>
      <c r="D14" s="275">
        <v>2501</v>
      </c>
      <c r="E14" s="275">
        <v>12</v>
      </c>
      <c r="F14" s="275">
        <v>862</v>
      </c>
      <c r="G14" s="275">
        <v>17</v>
      </c>
      <c r="H14" s="275">
        <v>18</v>
      </c>
      <c r="I14" s="275">
        <v>1670</v>
      </c>
      <c r="J14" s="320">
        <v>5080</v>
      </c>
      <c r="K14" s="311"/>
    </row>
    <row r="15" spans="2:11" s="312" customFormat="1" ht="18" customHeight="1">
      <c r="B15" s="707">
        <v>2016</v>
      </c>
      <c r="C15" s="707"/>
      <c r="D15" s="276">
        <v>2271</v>
      </c>
      <c r="E15" s="276">
        <v>4</v>
      </c>
      <c r="F15" s="276">
        <v>1138</v>
      </c>
      <c r="G15" s="276">
        <v>9</v>
      </c>
      <c r="H15" s="276">
        <v>12</v>
      </c>
      <c r="I15" s="276">
        <v>854</v>
      </c>
      <c r="J15" s="322">
        <v>4288</v>
      </c>
      <c r="K15" s="311"/>
    </row>
    <row r="16" spans="2:11" s="312" customFormat="1" ht="18" customHeight="1">
      <c r="B16" s="710">
        <v>2017</v>
      </c>
      <c r="C16" s="711"/>
      <c r="D16" s="276">
        <v>41</v>
      </c>
      <c r="E16" s="276">
        <v>0</v>
      </c>
      <c r="F16" s="276">
        <v>306</v>
      </c>
      <c r="G16" s="276">
        <v>0</v>
      </c>
      <c r="H16" s="276">
        <v>1</v>
      </c>
      <c r="I16" s="276">
        <v>0</v>
      </c>
      <c r="J16" s="322">
        <f>SUM(D16:I16)</f>
        <v>348</v>
      </c>
      <c r="K16" s="311"/>
    </row>
    <row r="17" spans="2:11" s="312" customFormat="1" ht="18" customHeight="1">
      <c r="B17" s="707">
        <v>2018</v>
      </c>
      <c r="C17" s="707"/>
      <c r="D17" s="276">
        <v>0</v>
      </c>
      <c r="E17" s="276">
        <v>0</v>
      </c>
      <c r="F17" s="276">
        <v>441</v>
      </c>
      <c r="G17" s="276">
        <v>2</v>
      </c>
      <c r="H17" s="276">
        <v>3</v>
      </c>
      <c r="I17" s="276">
        <v>0</v>
      </c>
      <c r="J17" s="322">
        <f>SUM(D17:I17)</f>
        <v>446</v>
      </c>
      <c r="K17" s="311"/>
    </row>
    <row r="18" spans="2:11" s="312" customFormat="1" ht="18" customHeight="1">
      <c r="B18" s="708" t="s">
        <v>324</v>
      </c>
      <c r="C18" s="708"/>
      <c r="D18" s="708"/>
      <c r="E18" s="323"/>
      <c r="F18" s="323"/>
      <c r="G18" s="709" t="s">
        <v>325</v>
      </c>
      <c r="H18" s="709"/>
      <c r="I18" s="709"/>
      <c r="J18" s="709"/>
      <c r="K18" s="311"/>
    </row>
    <row r="19" spans="2:11" s="325" customFormat="1" ht="20.25" customHeight="1">
      <c r="B19" s="714" t="s">
        <v>433</v>
      </c>
      <c r="C19" s="714"/>
      <c r="D19" s="714"/>
      <c r="E19" s="714"/>
      <c r="F19" s="341"/>
      <c r="G19" s="341"/>
      <c r="H19" s="341"/>
      <c r="I19" s="341"/>
      <c r="J19" s="341"/>
      <c r="K19" s="324"/>
    </row>
    <row r="20" spans="2:11" s="325" customFormat="1" ht="9" customHeight="1">
      <c r="B20" s="326"/>
      <c r="C20" s="326"/>
      <c r="D20" s="326"/>
      <c r="E20" s="292"/>
      <c r="F20" s="327"/>
      <c r="G20" s="327"/>
      <c r="H20" s="327"/>
      <c r="I20" s="327"/>
      <c r="J20" s="327"/>
      <c r="K20" s="324"/>
    </row>
    <row r="21" spans="2:11" s="325" customFormat="1" ht="9" customHeight="1">
      <c r="B21" s="326"/>
      <c r="C21" s="326"/>
      <c r="D21" s="326"/>
      <c r="E21" s="292"/>
      <c r="F21" s="327"/>
      <c r="G21" s="327"/>
      <c r="H21" s="327"/>
      <c r="I21" s="327"/>
      <c r="J21" s="327"/>
      <c r="K21" s="327"/>
    </row>
    <row r="22" spans="2:11" s="325" customFormat="1" ht="26.25" customHeight="1">
      <c r="B22" s="712" t="s">
        <v>424</v>
      </c>
      <c r="C22" s="712"/>
      <c r="D22" s="712"/>
      <c r="E22" s="712"/>
      <c r="F22" s="712"/>
      <c r="G22" s="712"/>
      <c r="H22" s="712"/>
      <c r="I22" s="712"/>
      <c r="J22" s="712"/>
      <c r="K22" s="327"/>
    </row>
    <row r="23" spans="2:11" s="325" customFormat="1" ht="36.75" customHeight="1">
      <c r="B23" s="598" t="s">
        <v>425</v>
      </c>
      <c r="C23" s="598"/>
      <c r="D23" s="598"/>
      <c r="E23" s="598"/>
      <c r="F23" s="598"/>
      <c r="G23" s="598"/>
      <c r="H23" s="598"/>
      <c r="I23" s="598"/>
      <c r="J23" s="598"/>
      <c r="K23" s="328"/>
    </row>
    <row r="24" spans="2:11" s="325" customFormat="1" ht="19.5" customHeight="1">
      <c r="B24" s="713" t="s">
        <v>340</v>
      </c>
      <c r="C24" s="713"/>
      <c r="D24" s="713"/>
      <c r="E24" s="282"/>
      <c r="F24" s="282"/>
      <c r="G24" s="282"/>
      <c r="H24" s="295"/>
      <c r="I24" s="695" t="s">
        <v>341</v>
      </c>
      <c r="J24" s="695"/>
      <c r="K24" s="329"/>
    </row>
    <row r="25" spans="2:11" s="325" customFormat="1" ht="35.25" customHeight="1">
      <c r="B25" s="330" t="s">
        <v>326</v>
      </c>
      <c r="C25" s="284" t="s">
        <v>327</v>
      </c>
      <c r="D25" s="284" t="s">
        <v>328</v>
      </c>
      <c r="E25" s="284" t="s">
        <v>329</v>
      </c>
      <c r="F25" s="284" t="s">
        <v>347</v>
      </c>
      <c r="G25" s="284" t="s">
        <v>330</v>
      </c>
      <c r="H25" s="331" t="s">
        <v>331</v>
      </c>
      <c r="I25" s="715" t="s">
        <v>332</v>
      </c>
      <c r="J25" s="716"/>
      <c r="K25" s="311"/>
    </row>
    <row r="26" spans="2:11" s="325" customFormat="1" ht="19.5" customHeight="1">
      <c r="B26" s="332"/>
      <c r="C26" s="717" t="s">
        <v>333</v>
      </c>
      <c r="D26" s="717" t="s">
        <v>334</v>
      </c>
      <c r="E26" s="717" t="s">
        <v>335</v>
      </c>
      <c r="F26" s="717" t="s">
        <v>336</v>
      </c>
      <c r="G26" s="717" t="s">
        <v>337</v>
      </c>
      <c r="H26" s="717" t="s">
        <v>338</v>
      </c>
      <c r="I26" s="718" t="s">
        <v>339</v>
      </c>
      <c r="J26" s="719"/>
      <c r="K26" s="316"/>
    </row>
    <row r="27" spans="2:11" s="325" customFormat="1" ht="27.75" customHeight="1">
      <c r="B27" s="333" t="s">
        <v>264</v>
      </c>
      <c r="C27" s="717"/>
      <c r="D27" s="717"/>
      <c r="E27" s="717"/>
      <c r="F27" s="717"/>
      <c r="G27" s="717"/>
      <c r="H27" s="717"/>
      <c r="I27" s="718"/>
      <c r="J27" s="719"/>
      <c r="K27" s="316"/>
    </row>
    <row r="28" spans="2:11" s="325" customFormat="1" ht="18" customHeight="1">
      <c r="B28" s="334">
        <v>2009</v>
      </c>
      <c r="C28" s="335">
        <v>95266</v>
      </c>
      <c r="D28" s="335">
        <v>35612052.18811</v>
      </c>
      <c r="E28" s="320">
        <v>13023.987</v>
      </c>
      <c r="F28" s="335">
        <v>83510.741</v>
      </c>
      <c r="G28" s="335">
        <v>1300.63</v>
      </c>
      <c r="H28" s="320">
        <v>113875.942</v>
      </c>
      <c r="I28" s="720">
        <v>35823763.488110006</v>
      </c>
      <c r="J28" s="721"/>
      <c r="K28" s="316"/>
    </row>
    <row r="29" spans="2:11" s="325" customFormat="1" ht="18" customHeight="1">
      <c r="B29" s="334">
        <v>2010</v>
      </c>
      <c r="C29" s="335">
        <v>103077</v>
      </c>
      <c r="D29" s="335">
        <v>39939784.221</v>
      </c>
      <c r="E29" s="320">
        <v>21735.229</v>
      </c>
      <c r="F29" s="335">
        <v>83810.837</v>
      </c>
      <c r="G29" s="335">
        <v>1439.15</v>
      </c>
      <c r="H29" s="320">
        <v>102926.508</v>
      </c>
      <c r="I29" s="720">
        <v>40149695.945</v>
      </c>
      <c r="J29" s="721"/>
      <c r="K29" s="321"/>
    </row>
    <row r="30" spans="2:11" s="336" customFormat="1" ht="18" customHeight="1">
      <c r="B30" s="334">
        <v>2011</v>
      </c>
      <c r="C30" s="335">
        <v>107280</v>
      </c>
      <c r="D30" s="335">
        <v>46645190.434</v>
      </c>
      <c r="E30" s="335">
        <v>9233</v>
      </c>
      <c r="F30" s="335">
        <v>79743</v>
      </c>
      <c r="G30" s="335">
        <v>843</v>
      </c>
      <c r="H30" s="335">
        <v>70465.499</v>
      </c>
      <c r="I30" s="720">
        <v>46805474.933</v>
      </c>
      <c r="J30" s="721"/>
      <c r="K30" s="200"/>
    </row>
    <row r="31" spans="2:16" s="256" customFormat="1" ht="18" customHeight="1">
      <c r="B31" s="334">
        <v>2012</v>
      </c>
      <c r="C31" s="335">
        <v>111704</v>
      </c>
      <c r="D31" s="335">
        <v>50689770</v>
      </c>
      <c r="E31" s="335">
        <v>8526</v>
      </c>
      <c r="F31" s="335">
        <v>99420</v>
      </c>
      <c r="G31" s="335">
        <v>857</v>
      </c>
      <c r="H31" s="335">
        <v>92415</v>
      </c>
      <c r="I31" s="720">
        <v>50890988</v>
      </c>
      <c r="J31" s="721"/>
      <c r="K31" s="200"/>
      <c r="P31" s="256" t="s">
        <v>262</v>
      </c>
    </row>
    <row r="32" spans="2:11" s="265" customFormat="1" ht="18" customHeight="1">
      <c r="B32" s="334">
        <v>2013</v>
      </c>
      <c r="C32" s="335">
        <v>116478</v>
      </c>
      <c r="D32" s="335">
        <v>54345959</v>
      </c>
      <c r="E32" s="335">
        <v>5312</v>
      </c>
      <c r="F32" s="335">
        <v>94515</v>
      </c>
      <c r="G32" s="335">
        <v>638</v>
      </c>
      <c r="H32" s="335">
        <v>115787</v>
      </c>
      <c r="I32" s="720">
        <v>54562211</v>
      </c>
      <c r="J32" s="721"/>
      <c r="K32" s="200"/>
    </row>
    <row r="33" spans="2:11" s="265" customFormat="1" ht="18" customHeight="1">
      <c r="B33" s="334">
        <v>2014</v>
      </c>
      <c r="C33" s="335">
        <v>119697</v>
      </c>
      <c r="D33" s="335">
        <v>58854898</v>
      </c>
      <c r="E33" s="335">
        <v>3053</v>
      </c>
      <c r="F33" s="335">
        <v>115551</v>
      </c>
      <c r="G33" s="335">
        <v>1030</v>
      </c>
      <c r="H33" s="335">
        <v>100327</v>
      </c>
      <c r="I33" s="720">
        <v>59074859</v>
      </c>
      <c r="J33" s="721"/>
      <c r="K33" s="200"/>
    </row>
    <row r="34" spans="2:11" s="265" customFormat="1" ht="18" customHeight="1">
      <c r="B34" s="334">
        <v>2015</v>
      </c>
      <c r="C34" s="335">
        <v>121853</v>
      </c>
      <c r="D34" s="335">
        <v>61532487</v>
      </c>
      <c r="E34" s="335">
        <v>4471</v>
      </c>
      <c r="F34" s="335">
        <v>61771</v>
      </c>
      <c r="G34" s="335">
        <v>1631</v>
      </c>
      <c r="H34" s="335">
        <v>58125</v>
      </c>
      <c r="I34" s="720">
        <v>61658485</v>
      </c>
      <c r="J34" s="721"/>
      <c r="K34" s="200"/>
    </row>
    <row r="35" spans="2:11" s="265" customFormat="1" ht="18" customHeight="1">
      <c r="B35" s="337">
        <v>2016</v>
      </c>
      <c r="C35" s="338">
        <v>123807</v>
      </c>
      <c r="D35" s="338">
        <v>64099260</v>
      </c>
      <c r="E35" s="338">
        <v>1174</v>
      </c>
      <c r="F35" s="338">
        <v>69347</v>
      </c>
      <c r="G35" s="338">
        <v>782</v>
      </c>
      <c r="H35" s="338">
        <v>65267</v>
      </c>
      <c r="I35" s="723">
        <v>64235830</v>
      </c>
      <c r="J35" s="723"/>
      <c r="K35" s="200"/>
    </row>
    <row r="36" spans="2:11" s="265" customFormat="1" ht="18" customHeight="1">
      <c r="B36" s="337">
        <v>2017</v>
      </c>
      <c r="C36" s="338">
        <v>41611</v>
      </c>
      <c r="D36" s="338">
        <v>28848577</v>
      </c>
      <c r="E36" s="338">
        <v>636</v>
      </c>
      <c r="F36" s="338">
        <v>26875</v>
      </c>
      <c r="G36" s="338">
        <v>275</v>
      </c>
      <c r="H36" s="338">
        <v>28698</v>
      </c>
      <c r="I36" s="723">
        <f>SUM(D36:H36)</f>
        <v>28905061</v>
      </c>
      <c r="J36" s="723"/>
      <c r="K36" s="200"/>
    </row>
    <row r="37" spans="2:11" s="265" customFormat="1" ht="18" customHeight="1">
      <c r="B37" s="337">
        <v>2018</v>
      </c>
      <c r="C37" s="338">
        <v>38842</v>
      </c>
      <c r="D37" s="338">
        <v>21511678</v>
      </c>
      <c r="E37" s="338">
        <v>0</v>
      </c>
      <c r="F37" s="338">
        <v>40519</v>
      </c>
      <c r="G37" s="338">
        <v>79</v>
      </c>
      <c r="H37" s="338">
        <v>7929</v>
      </c>
      <c r="I37" s="723">
        <v>21560205</v>
      </c>
      <c r="J37" s="723"/>
      <c r="K37" s="200"/>
    </row>
    <row r="38" spans="2:11" s="256" customFormat="1" ht="15.75">
      <c r="B38" s="724" t="s">
        <v>324</v>
      </c>
      <c r="C38" s="724"/>
      <c r="D38" s="724"/>
      <c r="E38" s="339"/>
      <c r="F38" s="725" t="s">
        <v>325</v>
      </c>
      <c r="G38" s="725"/>
      <c r="H38" s="725"/>
      <c r="I38" s="725"/>
      <c r="J38" s="725"/>
      <c r="K38" s="340"/>
    </row>
    <row r="39" spans="2:11" s="256" customFormat="1" ht="17.25" customHeight="1">
      <c r="B39" s="722" t="s">
        <v>433</v>
      </c>
      <c r="C39" s="722"/>
      <c r="D39" s="722"/>
      <c r="E39" s="722"/>
      <c r="F39" s="641" t="s">
        <v>498</v>
      </c>
      <c r="G39" s="641"/>
      <c r="H39" s="641"/>
      <c r="I39" s="641"/>
      <c r="J39" s="641"/>
      <c r="K39" s="340"/>
    </row>
    <row r="40" s="265" customFormat="1" ht="24.75" customHeight="1"/>
    <row r="41" s="265" customFormat="1" ht="12.75"/>
    <row r="42" s="265" customFormat="1" ht="12.75"/>
    <row r="43" s="265" customFormat="1" ht="12.75"/>
    <row r="44" s="265" customFormat="1" ht="12.75"/>
    <row r="45" s="265" customFormat="1" ht="12.75"/>
    <row r="46" s="265" customFormat="1" ht="12.75"/>
    <row r="47" s="265" customFormat="1" ht="12.75"/>
    <row r="48" s="265" customFormat="1" ht="12.75"/>
    <row r="49" s="265" customFormat="1" ht="12.75"/>
    <row r="50" s="265" customFormat="1" ht="12.75"/>
    <row r="51" s="265" customFormat="1" ht="12.75"/>
    <row r="52" s="265" customFormat="1" ht="12.75"/>
    <row r="53" s="265" customFormat="1" ht="12.75"/>
    <row r="54" s="265" customFormat="1" ht="12.75"/>
    <row r="55" s="265" customFormat="1" ht="12.75"/>
    <row r="56" s="265" customFormat="1" ht="12.75"/>
    <row r="57" s="265" customFormat="1" ht="12.75"/>
    <row r="58" s="265" customFormat="1" ht="12.75"/>
    <row r="59" s="265" customFormat="1" ht="12.75"/>
    <row r="60" s="265" customFormat="1" ht="12.75"/>
    <row r="61" s="265" customFormat="1" ht="12.75"/>
    <row r="62" s="265" customFormat="1" ht="12.75"/>
    <row r="63" s="265" customFormat="1" ht="12.75"/>
    <row r="64" s="265" customFormat="1" ht="12.75"/>
    <row r="65" s="265" customFormat="1" ht="12.75"/>
    <row r="66" s="265" customFormat="1" ht="12.75"/>
    <row r="67" s="265" customFormat="1" ht="12.75"/>
    <row r="68" s="265" customFormat="1" ht="12.75"/>
    <row r="69" s="265" customFormat="1" ht="12.75"/>
    <row r="70" s="265" customFormat="1" ht="12.75"/>
    <row r="71" s="265" customFormat="1" ht="12.75"/>
    <row r="72" s="265" customFormat="1" ht="12.75"/>
    <row r="73" s="265" customFormat="1" ht="12.75"/>
    <row r="74" s="265" customFormat="1" ht="12.75"/>
    <row r="75" s="265" customFormat="1" ht="12.75"/>
    <row r="76" s="265" customFormat="1" ht="12.75"/>
    <row r="77" s="265" customFormat="1" ht="12.75"/>
    <row r="78" s="265" customFormat="1" ht="12.75"/>
    <row r="79" s="265" customFormat="1" ht="12.75"/>
    <row r="80" s="265" customFormat="1" ht="12.75"/>
    <row r="81" s="265" customFormat="1" ht="12.75"/>
    <row r="82" s="265" customFormat="1" ht="12.75"/>
    <row r="83" s="265" customFormat="1" ht="12.75"/>
    <row r="84" s="265" customFormat="1" ht="12.75"/>
    <row r="85" s="265" customFormat="1" ht="12.75"/>
    <row r="86" s="265" customFormat="1" ht="12.75"/>
    <row r="87" s="265" customFormat="1" ht="12.75"/>
    <row r="88" s="265" customFormat="1" ht="12.75"/>
    <row r="89" s="265" customFormat="1" ht="12.75"/>
    <row r="90" s="265" customFormat="1" ht="12.75"/>
    <row r="91" s="265" customFormat="1" ht="12.75"/>
    <row r="92" s="265" customFormat="1" ht="12.75"/>
    <row r="93" s="265" customFormat="1" ht="12.75"/>
    <row r="94" s="265" customFormat="1" ht="12.75"/>
    <row r="95" s="265" customFormat="1" ht="12.75"/>
    <row r="96" s="265" customFormat="1" ht="12.75"/>
    <row r="97" s="265" customFormat="1" ht="12.75"/>
    <row r="98" s="265" customFormat="1" ht="12.75"/>
    <row r="99" s="265" customFormat="1" ht="12.75"/>
    <row r="100" s="265" customFormat="1" ht="12.75"/>
    <row r="101" s="265" customFormat="1" ht="12.75"/>
    <row r="102" s="265" customFormat="1" ht="12.75"/>
    <row r="103" s="265" customFormat="1" ht="12.75"/>
    <row r="104" s="265" customFormat="1" ht="12.75"/>
    <row r="105" s="265" customFormat="1" ht="12.75"/>
    <row r="106" s="265" customFormat="1" ht="12.75"/>
    <row r="107" s="265" customFormat="1" ht="12.75"/>
    <row r="108" s="265" customFormat="1" ht="12.75"/>
    <row r="109" s="265" customFormat="1" ht="12.75"/>
    <row r="110" s="265" customFormat="1" ht="12.75"/>
    <row r="111" s="265" customFormat="1" ht="12.75"/>
    <row r="112" s="265" customFormat="1" ht="12.75"/>
    <row r="113" s="265" customFormat="1" ht="12.75"/>
    <row r="114" s="265" customFormat="1" ht="12.75"/>
    <row r="115" s="265" customFormat="1" ht="12.75"/>
    <row r="116" s="265" customFormat="1" ht="12.75"/>
    <row r="117" s="265" customFormat="1" ht="12.75"/>
    <row r="118" s="265" customFormat="1" ht="12.75"/>
    <row r="119" s="265" customFormat="1" ht="12.75"/>
    <row r="120" s="265" customFormat="1" ht="12.75"/>
    <row r="121" s="265" customFormat="1" ht="12.75"/>
    <row r="122" s="265" customFormat="1" ht="12.75"/>
    <row r="123" s="265" customFormat="1" ht="12.75"/>
    <row r="124" s="265" customFormat="1" ht="12.75"/>
    <row r="125" s="265" customFormat="1" ht="12.75"/>
    <row r="126" s="265" customFormat="1" ht="12.75"/>
    <row r="127" s="265" customFormat="1" ht="12.75"/>
    <row r="128" s="265" customFormat="1" ht="12.75"/>
    <row r="129" s="265" customFormat="1" ht="12.75"/>
    <row r="130" s="265" customFormat="1" ht="12.75"/>
    <row r="131" s="265" customFormat="1" ht="12.75"/>
    <row r="132" s="265" customFormat="1" ht="12.75"/>
    <row r="133" s="265" customFormat="1" ht="12.75"/>
    <row r="134" s="265" customFormat="1" ht="12.75"/>
    <row r="135" s="265" customFormat="1" ht="12.75"/>
    <row r="136" s="265" customFormat="1" ht="12.75"/>
    <row r="137" s="265" customFormat="1" ht="12.75"/>
    <row r="138" s="265" customFormat="1" ht="12.75"/>
    <row r="139" s="265" customFormat="1" ht="12.75"/>
    <row r="140" s="265" customFormat="1" ht="12.75"/>
    <row r="141" s="265" customFormat="1" ht="12.75"/>
    <row r="142" s="265" customFormat="1" ht="12.75"/>
    <row r="143" s="265" customFormat="1" ht="12.75"/>
    <row r="144" s="265" customFormat="1" ht="12.75"/>
    <row r="145" s="265" customFormat="1" ht="12.75"/>
    <row r="146" s="265" customFormat="1" ht="12.75"/>
    <row r="147" s="265" customFormat="1" ht="12.75"/>
    <row r="148" s="265" customFormat="1" ht="12.75"/>
    <row r="149" s="265" customFormat="1" ht="12.75"/>
    <row r="150" s="265" customFormat="1" ht="12.75"/>
    <row r="151" s="265" customFormat="1" ht="12.75"/>
    <row r="152" s="265" customFormat="1" ht="12.75"/>
    <row r="153" s="265" customFormat="1" ht="12.75"/>
    <row r="154" s="265" customFormat="1" ht="12.75"/>
    <row r="155" s="265" customFormat="1" ht="12.75"/>
    <row r="156" s="265" customFormat="1" ht="12.75"/>
    <row r="157" s="265" customFormat="1" ht="12.75"/>
    <row r="158" s="265" customFormat="1" ht="12.75"/>
    <row r="159" s="265" customFormat="1" ht="12.75"/>
    <row r="160" s="265" customFormat="1" ht="12.75"/>
    <row r="161" s="265" customFormat="1" ht="12.75"/>
    <row r="162" s="265" customFormat="1" ht="12.75"/>
    <row r="163" s="265" customFormat="1" ht="12.75"/>
    <row r="164" s="265" customFormat="1" ht="12.75"/>
    <row r="165" s="265" customFormat="1" ht="12.75"/>
    <row r="166" s="265" customFormat="1" ht="12.75"/>
    <row r="167" s="265" customFormat="1" ht="12.75"/>
    <row r="168" s="265" customFormat="1" ht="12.75"/>
    <row r="169" s="265" customFormat="1" ht="12.75"/>
    <row r="170" s="265" customFormat="1" ht="12.75"/>
    <row r="171" s="265" customFormat="1" ht="12.75"/>
    <row r="172" s="265" customFormat="1" ht="12.75"/>
    <row r="173" s="265" customFormat="1" ht="12.75"/>
    <row r="174" s="265" customFormat="1" ht="12.75"/>
    <row r="175" s="265" customFormat="1" ht="12.75"/>
    <row r="176" s="265" customFormat="1" ht="12.75"/>
    <row r="177" s="265" customFormat="1" ht="12.75"/>
    <row r="178" s="265" customFormat="1" ht="12.75"/>
    <row r="179" s="265" customFormat="1" ht="12.75"/>
    <row r="180" s="265" customFormat="1" ht="12.75"/>
    <row r="181" s="265" customFormat="1" ht="12.75"/>
    <row r="182" s="265" customFormat="1" ht="12.75"/>
    <row r="183" s="265" customFormat="1" ht="12.75"/>
    <row r="184" s="265" customFormat="1" ht="12.75"/>
    <row r="185" s="265" customFormat="1" ht="12.75"/>
    <row r="186" s="265" customFormat="1" ht="12.75"/>
    <row r="187" s="265" customFormat="1" ht="12.75"/>
  </sheetData>
  <sheetProtection/>
  <mergeCells count="46">
    <mergeCell ref="F39:J39"/>
    <mergeCell ref="B39:E39"/>
    <mergeCell ref="I36:J36"/>
    <mergeCell ref="I33:J33"/>
    <mergeCell ref="I34:J34"/>
    <mergeCell ref="I35:J35"/>
    <mergeCell ref="I37:J37"/>
    <mergeCell ref="B38:D38"/>
    <mergeCell ref="F38:J38"/>
    <mergeCell ref="I26:J27"/>
    <mergeCell ref="I28:J28"/>
    <mergeCell ref="I29:J29"/>
    <mergeCell ref="I30:J30"/>
    <mergeCell ref="I31:J31"/>
    <mergeCell ref="I32:J32"/>
    <mergeCell ref="C26:C27"/>
    <mergeCell ref="D26:D27"/>
    <mergeCell ref="E26:E27"/>
    <mergeCell ref="F26:F27"/>
    <mergeCell ref="G26:G27"/>
    <mergeCell ref="H26:H27"/>
    <mergeCell ref="B22:J22"/>
    <mergeCell ref="B23:J23"/>
    <mergeCell ref="B24:D24"/>
    <mergeCell ref="I24:J24"/>
    <mergeCell ref="B19:E19"/>
    <mergeCell ref="I25:J25"/>
    <mergeCell ref="B13:C13"/>
    <mergeCell ref="B14:C14"/>
    <mergeCell ref="B15:C15"/>
    <mergeCell ref="B17:C17"/>
    <mergeCell ref="B18:D18"/>
    <mergeCell ref="G18:J18"/>
    <mergeCell ref="B16:C16"/>
    <mergeCell ref="B7:C7"/>
    <mergeCell ref="B8:C8"/>
    <mergeCell ref="B9:C9"/>
    <mergeCell ref="B10:C10"/>
    <mergeCell ref="B11:C11"/>
    <mergeCell ref="B12:C12"/>
    <mergeCell ref="B2:J2"/>
    <mergeCell ref="B3:J3"/>
    <mergeCell ref="B4:C4"/>
    <mergeCell ref="I4:J4"/>
    <mergeCell ref="B5:C6"/>
    <mergeCell ref="D5:J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43"/>
  <sheetViews>
    <sheetView rightToLeft="1" zoomScale="90" zoomScaleNormal="90" zoomScaleSheetLayoutView="90" zoomScalePageLayoutView="0" workbookViewId="0" topLeftCell="A1">
      <selection activeCell="H93" sqref="H93"/>
    </sheetView>
  </sheetViews>
  <sheetFormatPr defaultColWidth="9.140625" defaultRowHeight="12.75"/>
  <cols>
    <col min="1" max="1" width="5.00390625" style="11" customWidth="1"/>
    <col min="2" max="2" width="6.8515625" style="1" customWidth="1"/>
    <col min="3" max="3" width="6.421875" style="1" customWidth="1"/>
    <col min="4" max="4" width="11.57421875" style="1" customWidth="1"/>
    <col min="5" max="6" width="15.7109375" style="1" customWidth="1"/>
    <col min="7" max="8" width="14.140625" style="1" customWidth="1"/>
    <col min="9" max="9" width="11.57421875" style="1" customWidth="1"/>
    <col min="10" max="10" width="7.140625" style="1" customWidth="1"/>
    <col min="11" max="11" width="4.57421875" style="1" customWidth="1"/>
    <col min="12" max="16384" width="9.140625" style="1" customWidth="1"/>
  </cols>
  <sheetData>
    <row r="1" s="11" customFormat="1" ht="54" customHeight="1"/>
    <row r="2" spans="2:10" s="11" customFormat="1" ht="36.75" customHeight="1">
      <c r="B2" s="753" t="s">
        <v>464</v>
      </c>
      <c r="C2" s="753"/>
      <c r="D2" s="753"/>
      <c r="E2" s="753"/>
      <c r="F2" s="753"/>
      <c r="G2" s="753"/>
      <c r="H2" s="753"/>
      <c r="I2" s="753"/>
      <c r="J2" s="753"/>
    </row>
    <row r="3" spans="2:10" s="11" customFormat="1" ht="36" customHeight="1">
      <c r="B3" s="754" t="s">
        <v>403</v>
      </c>
      <c r="C3" s="754"/>
      <c r="D3" s="754"/>
      <c r="E3" s="754"/>
      <c r="F3" s="754"/>
      <c r="G3" s="754"/>
      <c r="H3" s="754"/>
      <c r="I3" s="754"/>
      <c r="J3" s="754"/>
    </row>
    <row r="4" spans="2:10" s="11" customFormat="1" ht="12.75" customHeight="1">
      <c r="B4" s="118"/>
      <c r="C4" s="118"/>
      <c r="D4" s="118"/>
      <c r="E4" s="118"/>
      <c r="F4" s="118"/>
      <c r="G4" s="118"/>
      <c r="H4" s="118"/>
      <c r="I4" s="118"/>
      <c r="J4" s="118"/>
    </row>
    <row r="5" spans="2:10" s="11" customFormat="1" ht="26.25" customHeight="1">
      <c r="B5" s="737" t="s">
        <v>98</v>
      </c>
      <c r="C5" s="738"/>
      <c r="D5" s="741" t="s">
        <v>73</v>
      </c>
      <c r="E5" s="741" t="s">
        <v>369</v>
      </c>
      <c r="F5" s="741"/>
      <c r="G5" s="119" t="s">
        <v>370</v>
      </c>
      <c r="H5" s="119" t="s">
        <v>371</v>
      </c>
      <c r="I5" s="743" t="s">
        <v>119</v>
      </c>
      <c r="J5" s="744"/>
    </row>
    <row r="6" spans="2:10" s="11" customFormat="1" ht="18" customHeight="1">
      <c r="B6" s="739"/>
      <c r="C6" s="740"/>
      <c r="D6" s="742"/>
      <c r="E6" s="747" t="s">
        <v>120</v>
      </c>
      <c r="F6" s="747"/>
      <c r="G6" s="748" t="s">
        <v>121</v>
      </c>
      <c r="H6" s="748" t="s">
        <v>122</v>
      </c>
      <c r="I6" s="745"/>
      <c r="J6" s="746"/>
    </row>
    <row r="7" spans="2:10" s="11" customFormat="1" ht="32.25" customHeight="1">
      <c r="B7" s="749" t="s">
        <v>58</v>
      </c>
      <c r="C7" s="750"/>
      <c r="D7" s="12" t="s">
        <v>33</v>
      </c>
      <c r="E7" s="120" t="s">
        <v>123</v>
      </c>
      <c r="F7" s="120" t="s">
        <v>124</v>
      </c>
      <c r="G7" s="747"/>
      <c r="H7" s="747"/>
      <c r="I7" s="751" t="s">
        <v>72</v>
      </c>
      <c r="J7" s="752"/>
    </row>
    <row r="8" spans="2:10" s="11" customFormat="1" ht="19.5" customHeight="1">
      <c r="B8" s="729" t="s">
        <v>25</v>
      </c>
      <c r="C8" s="729"/>
      <c r="D8" s="121">
        <v>2016</v>
      </c>
      <c r="E8" s="121">
        <v>22</v>
      </c>
      <c r="F8" s="121">
        <v>0</v>
      </c>
      <c r="G8" s="121">
        <v>242</v>
      </c>
      <c r="H8" s="121">
        <v>18</v>
      </c>
      <c r="I8" s="732" t="s">
        <v>125</v>
      </c>
      <c r="J8" s="732"/>
    </row>
    <row r="9" spans="2:10" s="11" customFormat="1" ht="19.5" customHeight="1">
      <c r="B9" s="730"/>
      <c r="C9" s="730"/>
      <c r="D9" s="122">
        <v>2017</v>
      </c>
      <c r="E9" s="122">
        <v>22</v>
      </c>
      <c r="F9" s="122">
        <v>0</v>
      </c>
      <c r="G9" s="122">
        <v>242</v>
      </c>
      <c r="H9" s="122">
        <v>18</v>
      </c>
      <c r="I9" s="733"/>
      <c r="J9" s="733"/>
    </row>
    <row r="10" spans="2:10" s="11" customFormat="1" ht="19.5" customHeight="1">
      <c r="B10" s="731"/>
      <c r="C10" s="731"/>
      <c r="D10" s="123">
        <v>2018</v>
      </c>
      <c r="E10" s="123">
        <v>22</v>
      </c>
      <c r="F10" s="123">
        <v>0</v>
      </c>
      <c r="G10" s="123">
        <v>242</v>
      </c>
      <c r="H10" s="123">
        <v>18</v>
      </c>
      <c r="I10" s="734"/>
      <c r="J10" s="734"/>
    </row>
    <row r="11" spans="2:10" s="11" customFormat="1" ht="19.5" customHeight="1">
      <c r="B11" s="729" t="s">
        <v>71</v>
      </c>
      <c r="C11" s="729"/>
      <c r="D11" s="121">
        <v>2016</v>
      </c>
      <c r="E11" s="121">
        <v>20</v>
      </c>
      <c r="F11" s="121">
        <v>1</v>
      </c>
      <c r="G11" s="121">
        <v>220</v>
      </c>
      <c r="H11" s="121">
        <v>12</v>
      </c>
      <c r="I11" s="732" t="s">
        <v>8</v>
      </c>
      <c r="J11" s="732"/>
    </row>
    <row r="12" spans="2:10" s="11" customFormat="1" ht="19.5" customHeight="1">
      <c r="B12" s="730"/>
      <c r="C12" s="730"/>
      <c r="D12" s="122">
        <v>2017</v>
      </c>
      <c r="E12" s="122">
        <v>20</v>
      </c>
      <c r="F12" s="122">
        <v>1</v>
      </c>
      <c r="G12" s="122">
        <v>220</v>
      </c>
      <c r="H12" s="122">
        <v>12</v>
      </c>
      <c r="I12" s="733"/>
      <c r="J12" s="733"/>
    </row>
    <row r="13" spans="2:10" s="11" customFormat="1" ht="19.5" customHeight="1">
      <c r="B13" s="731"/>
      <c r="C13" s="731"/>
      <c r="D13" s="123">
        <v>2018</v>
      </c>
      <c r="E13" s="123">
        <v>20</v>
      </c>
      <c r="F13" s="123">
        <v>1</v>
      </c>
      <c r="G13" s="123">
        <v>220</v>
      </c>
      <c r="H13" s="123">
        <v>12</v>
      </c>
      <c r="I13" s="734"/>
      <c r="J13" s="734"/>
    </row>
    <row r="14" spans="2:10" s="11" customFormat="1" ht="19.5" customHeight="1">
      <c r="B14" s="729" t="s">
        <v>359</v>
      </c>
      <c r="C14" s="729"/>
      <c r="D14" s="121">
        <v>2016</v>
      </c>
      <c r="E14" s="121">
        <v>12</v>
      </c>
      <c r="F14" s="121">
        <v>2</v>
      </c>
      <c r="G14" s="121">
        <v>132</v>
      </c>
      <c r="H14" s="121">
        <v>25</v>
      </c>
      <c r="I14" s="732" t="s">
        <v>1</v>
      </c>
      <c r="J14" s="732"/>
    </row>
    <row r="15" spans="2:10" s="11" customFormat="1" ht="19.5" customHeight="1">
      <c r="B15" s="730"/>
      <c r="C15" s="730"/>
      <c r="D15" s="122">
        <v>2017</v>
      </c>
      <c r="E15" s="122">
        <v>12</v>
      </c>
      <c r="F15" s="122">
        <v>2</v>
      </c>
      <c r="G15" s="122">
        <v>132</v>
      </c>
      <c r="H15" s="122">
        <v>25</v>
      </c>
      <c r="I15" s="733"/>
      <c r="J15" s="733"/>
    </row>
    <row r="16" spans="2:10" s="11" customFormat="1" ht="19.5" customHeight="1">
      <c r="B16" s="731"/>
      <c r="C16" s="731"/>
      <c r="D16" s="123">
        <v>2018</v>
      </c>
      <c r="E16" s="123">
        <v>12</v>
      </c>
      <c r="F16" s="123">
        <v>2</v>
      </c>
      <c r="G16" s="123">
        <v>132</v>
      </c>
      <c r="H16" s="123">
        <v>25</v>
      </c>
      <c r="I16" s="734"/>
      <c r="J16" s="734"/>
    </row>
    <row r="17" spans="2:10" s="11" customFormat="1" ht="19.5" customHeight="1">
      <c r="B17" s="729" t="s">
        <v>13</v>
      </c>
      <c r="C17" s="729"/>
      <c r="D17" s="121">
        <v>2016</v>
      </c>
      <c r="E17" s="121">
        <v>20</v>
      </c>
      <c r="F17" s="121">
        <v>1</v>
      </c>
      <c r="G17" s="121">
        <v>220</v>
      </c>
      <c r="H17" s="121">
        <v>14</v>
      </c>
      <c r="I17" s="732" t="s">
        <v>12</v>
      </c>
      <c r="J17" s="732"/>
    </row>
    <row r="18" spans="2:10" s="11" customFormat="1" ht="19.5" customHeight="1">
      <c r="B18" s="730"/>
      <c r="C18" s="730"/>
      <c r="D18" s="122">
        <v>2017</v>
      </c>
      <c r="E18" s="122">
        <v>20</v>
      </c>
      <c r="F18" s="122">
        <v>1</v>
      </c>
      <c r="G18" s="122">
        <v>220</v>
      </c>
      <c r="H18" s="122">
        <v>14</v>
      </c>
      <c r="I18" s="733"/>
      <c r="J18" s="733"/>
    </row>
    <row r="19" spans="2:10" s="11" customFormat="1" ht="19.5" customHeight="1">
      <c r="B19" s="731"/>
      <c r="C19" s="731"/>
      <c r="D19" s="123">
        <v>2018</v>
      </c>
      <c r="E19" s="123">
        <v>20</v>
      </c>
      <c r="F19" s="123">
        <v>1</v>
      </c>
      <c r="G19" s="123">
        <v>220</v>
      </c>
      <c r="H19" s="123">
        <v>14</v>
      </c>
      <c r="I19" s="734"/>
      <c r="J19" s="734"/>
    </row>
    <row r="20" spans="2:10" s="11" customFormat="1" ht="19.5" customHeight="1">
      <c r="B20" s="729" t="s">
        <v>6</v>
      </c>
      <c r="C20" s="729"/>
      <c r="D20" s="121">
        <v>2016</v>
      </c>
      <c r="E20" s="121">
        <v>16</v>
      </c>
      <c r="F20" s="121">
        <v>1</v>
      </c>
      <c r="G20" s="121">
        <v>176</v>
      </c>
      <c r="H20" s="121">
        <v>23</v>
      </c>
      <c r="I20" s="732" t="s">
        <v>5</v>
      </c>
      <c r="J20" s="732"/>
    </row>
    <row r="21" spans="2:10" s="11" customFormat="1" ht="19.5" customHeight="1">
      <c r="B21" s="730"/>
      <c r="C21" s="730"/>
      <c r="D21" s="122">
        <v>2017</v>
      </c>
      <c r="E21" s="122">
        <v>16</v>
      </c>
      <c r="F21" s="122">
        <v>1</v>
      </c>
      <c r="G21" s="122">
        <v>176</v>
      </c>
      <c r="H21" s="122">
        <v>23</v>
      </c>
      <c r="I21" s="733"/>
      <c r="J21" s="733"/>
    </row>
    <row r="22" spans="2:10" s="11" customFormat="1" ht="19.5" customHeight="1">
      <c r="B22" s="731"/>
      <c r="C22" s="731"/>
      <c r="D22" s="123">
        <v>2018</v>
      </c>
      <c r="E22" s="123">
        <v>16</v>
      </c>
      <c r="F22" s="123">
        <v>1</v>
      </c>
      <c r="G22" s="123">
        <v>176</v>
      </c>
      <c r="H22" s="123">
        <v>23</v>
      </c>
      <c r="I22" s="734"/>
      <c r="J22" s="734"/>
    </row>
    <row r="23" spans="2:10" s="11" customFormat="1" ht="19.5" customHeight="1">
      <c r="B23" s="729" t="s">
        <v>17</v>
      </c>
      <c r="C23" s="729"/>
      <c r="D23" s="121">
        <v>2016</v>
      </c>
      <c r="E23" s="121">
        <v>9</v>
      </c>
      <c r="F23" s="121">
        <v>1</v>
      </c>
      <c r="G23" s="121">
        <v>99</v>
      </c>
      <c r="H23" s="121">
        <v>4</v>
      </c>
      <c r="I23" s="732" t="s">
        <v>16</v>
      </c>
      <c r="J23" s="732"/>
    </row>
    <row r="24" spans="2:10" s="11" customFormat="1" ht="19.5" customHeight="1">
      <c r="B24" s="730"/>
      <c r="C24" s="730"/>
      <c r="D24" s="122">
        <v>2017</v>
      </c>
      <c r="E24" s="122">
        <v>9</v>
      </c>
      <c r="F24" s="122">
        <v>1</v>
      </c>
      <c r="G24" s="122">
        <v>99</v>
      </c>
      <c r="H24" s="122">
        <v>4</v>
      </c>
      <c r="I24" s="733"/>
      <c r="J24" s="733"/>
    </row>
    <row r="25" spans="2:10" s="11" customFormat="1" ht="19.5" customHeight="1">
      <c r="B25" s="731"/>
      <c r="C25" s="731"/>
      <c r="D25" s="123">
        <v>2018</v>
      </c>
      <c r="E25" s="123">
        <v>9</v>
      </c>
      <c r="F25" s="123">
        <v>1</v>
      </c>
      <c r="G25" s="123">
        <v>99</v>
      </c>
      <c r="H25" s="123">
        <v>4</v>
      </c>
      <c r="I25" s="734"/>
      <c r="J25" s="734"/>
    </row>
    <row r="26" spans="2:10" s="11" customFormat="1" ht="19.5" customHeight="1">
      <c r="B26" s="729" t="s">
        <v>69</v>
      </c>
      <c r="C26" s="729"/>
      <c r="D26" s="121">
        <v>2016</v>
      </c>
      <c r="E26" s="121">
        <v>16</v>
      </c>
      <c r="F26" s="121">
        <v>0</v>
      </c>
      <c r="G26" s="121">
        <v>176</v>
      </c>
      <c r="H26" s="121">
        <v>10</v>
      </c>
      <c r="I26" s="732" t="s">
        <v>11</v>
      </c>
      <c r="J26" s="732"/>
    </row>
    <row r="27" spans="2:10" s="11" customFormat="1" ht="19.5" customHeight="1">
      <c r="B27" s="730"/>
      <c r="C27" s="730"/>
      <c r="D27" s="122">
        <v>2017</v>
      </c>
      <c r="E27" s="122">
        <v>16</v>
      </c>
      <c r="F27" s="122">
        <v>0</v>
      </c>
      <c r="G27" s="122">
        <v>176</v>
      </c>
      <c r="H27" s="122">
        <v>10</v>
      </c>
      <c r="I27" s="733"/>
      <c r="J27" s="733"/>
    </row>
    <row r="28" spans="2:10" s="11" customFormat="1" ht="19.5" customHeight="1">
      <c r="B28" s="731"/>
      <c r="C28" s="731"/>
      <c r="D28" s="123">
        <v>2018</v>
      </c>
      <c r="E28" s="123">
        <v>16</v>
      </c>
      <c r="F28" s="123">
        <v>0</v>
      </c>
      <c r="G28" s="123">
        <v>176</v>
      </c>
      <c r="H28" s="123">
        <v>10</v>
      </c>
      <c r="I28" s="734"/>
      <c r="J28" s="734"/>
    </row>
    <row r="29" spans="2:10" s="11" customFormat="1" ht="19.5" customHeight="1">
      <c r="B29" s="729" t="s">
        <v>55</v>
      </c>
      <c r="C29" s="729"/>
      <c r="D29" s="121">
        <v>2016</v>
      </c>
      <c r="E29" s="121">
        <v>29</v>
      </c>
      <c r="F29" s="121">
        <v>3</v>
      </c>
      <c r="G29" s="121">
        <v>319</v>
      </c>
      <c r="H29" s="121">
        <v>23</v>
      </c>
      <c r="I29" s="732" t="s">
        <v>126</v>
      </c>
      <c r="J29" s="732"/>
    </row>
    <row r="30" spans="2:10" s="11" customFormat="1" ht="19.5" customHeight="1">
      <c r="B30" s="730"/>
      <c r="C30" s="730"/>
      <c r="D30" s="122">
        <v>2017</v>
      </c>
      <c r="E30" s="122">
        <v>29</v>
      </c>
      <c r="F30" s="122">
        <v>3</v>
      </c>
      <c r="G30" s="122">
        <v>319</v>
      </c>
      <c r="H30" s="122">
        <v>23</v>
      </c>
      <c r="I30" s="733"/>
      <c r="J30" s="733"/>
    </row>
    <row r="31" spans="2:10" s="11" customFormat="1" ht="19.5" customHeight="1">
      <c r="B31" s="731"/>
      <c r="C31" s="731"/>
      <c r="D31" s="123">
        <v>2018</v>
      </c>
      <c r="E31" s="123">
        <v>29</v>
      </c>
      <c r="F31" s="123">
        <v>3</v>
      </c>
      <c r="G31" s="123">
        <v>319</v>
      </c>
      <c r="H31" s="123">
        <v>23</v>
      </c>
      <c r="I31" s="734"/>
      <c r="J31" s="734"/>
    </row>
    <row r="32" spans="2:10" s="11" customFormat="1" ht="19.5" customHeight="1">
      <c r="B32" s="755" t="s">
        <v>127</v>
      </c>
      <c r="C32" s="729" t="s">
        <v>63</v>
      </c>
      <c r="D32" s="121">
        <v>2016</v>
      </c>
      <c r="E32" s="121">
        <v>15</v>
      </c>
      <c r="F32" s="121">
        <v>2</v>
      </c>
      <c r="G32" s="121">
        <v>165</v>
      </c>
      <c r="H32" s="121">
        <v>20</v>
      </c>
      <c r="I32" s="756" t="s">
        <v>65</v>
      </c>
      <c r="J32" s="759" t="s">
        <v>56</v>
      </c>
    </row>
    <row r="33" spans="2:10" s="11" customFormat="1" ht="19.5" customHeight="1">
      <c r="B33" s="755"/>
      <c r="C33" s="730"/>
      <c r="D33" s="122">
        <v>2017</v>
      </c>
      <c r="E33" s="122">
        <v>15</v>
      </c>
      <c r="F33" s="122">
        <v>2</v>
      </c>
      <c r="G33" s="122">
        <v>165</v>
      </c>
      <c r="H33" s="122">
        <v>20</v>
      </c>
      <c r="I33" s="757"/>
      <c r="J33" s="760"/>
    </row>
    <row r="34" spans="2:10" s="11" customFormat="1" ht="19.5" customHeight="1">
      <c r="B34" s="755"/>
      <c r="C34" s="731"/>
      <c r="D34" s="123">
        <v>2018</v>
      </c>
      <c r="E34" s="123">
        <v>15</v>
      </c>
      <c r="F34" s="123">
        <v>2</v>
      </c>
      <c r="G34" s="123">
        <v>165</v>
      </c>
      <c r="H34" s="123">
        <v>20</v>
      </c>
      <c r="I34" s="758"/>
      <c r="J34" s="760"/>
    </row>
    <row r="35" spans="2:10" s="11" customFormat="1" ht="19.5" customHeight="1">
      <c r="B35" s="755"/>
      <c r="C35" s="729" t="s">
        <v>64</v>
      </c>
      <c r="D35" s="121">
        <v>2016</v>
      </c>
      <c r="E35" s="121">
        <v>20</v>
      </c>
      <c r="F35" s="121">
        <v>2</v>
      </c>
      <c r="G35" s="121">
        <v>220</v>
      </c>
      <c r="H35" s="121">
        <v>12</v>
      </c>
      <c r="I35" s="756" t="s">
        <v>67</v>
      </c>
      <c r="J35" s="760"/>
    </row>
    <row r="36" spans="2:10" s="11" customFormat="1" ht="19.5" customHeight="1">
      <c r="B36" s="755"/>
      <c r="C36" s="730"/>
      <c r="D36" s="122">
        <v>2017</v>
      </c>
      <c r="E36" s="122">
        <v>20</v>
      </c>
      <c r="F36" s="122">
        <v>2</v>
      </c>
      <c r="G36" s="122">
        <v>220</v>
      </c>
      <c r="H36" s="122">
        <v>12</v>
      </c>
      <c r="I36" s="757"/>
      <c r="J36" s="760"/>
    </row>
    <row r="37" spans="2:10" s="11" customFormat="1" ht="19.5" customHeight="1">
      <c r="B37" s="755"/>
      <c r="C37" s="731"/>
      <c r="D37" s="123">
        <v>2018</v>
      </c>
      <c r="E37" s="123">
        <v>20</v>
      </c>
      <c r="F37" s="123">
        <v>2</v>
      </c>
      <c r="G37" s="123">
        <v>220</v>
      </c>
      <c r="H37" s="123">
        <v>12</v>
      </c>
      <c r="I37" s="758"/>
      <c r="J37" s="760"/>
    </row>
    <row r="38" spans="2:10" s="11" customFormat="1" ht="19.5" customHeight="1">
      <c r="B38" s="729" t="s">
        <v>10</v>
      </c>
      <c r="C38" s="729"/>
      <c r="D38" s="121">
        <v>2016</v>
      </c>
      <c r="E38" s="121">
        <v>10</v>
      </c>
      <c r="F38" s="121">
        <v>2</v>
      </c>
      <c r="G38" s="121">
        <v>110</v>
      </c>
      <c r="H38" s="121">
        <v>20</v>
      </c>
      <c r="I38" s="732" t="s">
        <v>128</v>
      </c>
      <c r="J38" s="732"/>
    </row>
    <row r="39" spans="2:10" s="11" customFormat="1" ht="19.5" customHeight="1">
      <c r="B39" s="730"/>
      <c r="C39" s="730"/>
      <c r="D39" s="122">
        <v>2017</v>
      </c>
      <c r="E39" s="122">
        <v>10</v>
      </c>
      <c r="F39" s="122">
        <v>2</v>
      </c>
      <c r="G39" s="122">
        <v>110</v>
      </c>
      <c r="H39" s="122">
        <v>20</v>
      </c>
      <c r="I39" s="733"/>
      <c r="J39" s="733"/>
    </row>
    <row r="40" spans="2:10" s="11" customFormat="1" ht="19.5" customHeight="1">
      <c r="B40" s="731"/>
      <c r="C40" s="731"/>
      <c r="D40" s="123">
        <v>2018</v>
      </c>
      <c r="E40" s="123">
        <v>10</v>
      </c>
      <c r="F40" s="123">
        <v>2</v>
      </c>
      <c r="G40" s="123">
        <v>110</v>
      </c>
      <c r="H40" s="123">
        <v>20</v>
      </c>
      <c r="I40" s="734"/>
      <c r="J40" s="734"/>
    </row>
    <row r="41" spans="2:10" s="11" customFormat="1" ht="19.5" customHeight="1">
      <c r="B41" s="729" t="s">
        <v>59</v>
      </c>
      <c r="C41" s="729"/>
      <c r="D41" s="121">
        <v>2016</v>
      </c>
      <c r="E41" s="121">
        <v>20</v>
      </c>
      <c r="F41" s="121">
        <v>1</v>
      </c>
      <c r="G41" s="121">
        <v>220</v>
      </c>
      <c r="H41" s="121">
        <v>15</v>
      </c>
      <c r="I41" s="732" t="s">
        <v>129</v>
      </c>
      <c r="J41" s="732"/>
    </row>
    <row r="42" spans="2:10" s="11" customFormat="1" ht="19.5" customHeight="1">
      <c r="B42" s="730"/>
      <c r="C42" s="730"/>
      <c r="D42" s="122">
        <v>2017</v>
      </c>
      <c r="E42" s="122">
        <v>20</v>
      </c>
      <c r="F42" s="122">
        <v>1</v>
      </c>
      <c r="G42" s="122">
        <v>220</v>
      </c>
      <c r="H42" s="122">
        <v>15</v>
      </c>
      <c r="I42" s="733"/>
      <c r="J42" s="733"/>
    </row>
    <row r="43" spans="2:10" s="11" customFormat="1" ht="19.5" customHeight="1">
      <c r="B43" s="731"/>
      <c r="C43" s="731"/>
      <c r="D43" s="123">
        <v>2018</v>
      </c>
      <c r="E43" s="123">
        <v>20</v>
      </c>
      <c r="F43" s="123">
        <v>1</v>
      </c>
      <c r="G43" s="123">
        <v>220</v>
      </c>
      <c r="H43" s="123">
        <v>15</v>
      </c>
      <c r="I43" s="734"/>
      <c r="J43" s="734"/>
    </row>
    <row r="44" spans="2:10" s="11" customFormat="1" ht="36.75" customHeight="1">
      <c r="B44" s="13"/>
      <c r="C44" s="13"/>
      <c r="D44" s="13"/>
      <c r="E44" s="13"/>
      <c r="F44" s="13"/>
      <c r="G44" s="13"/>
      <c r="H44" s="13"/>
      <c r="I44" s="14"/>
      <c r="J44" s="14"/>
    </row>
    <row r="45" spans="8:10" s="11" customFormat="1" ht="48" customHeight="1">
      <c r="H45" s="13"/>
      <c r="I45" s="14"/>
      <c r="J45" s="14"/>
    </row>
    <row r="46" spans="1:10" s="11" customFormat="1" ht="37.5" customHeight="1">
      <c r="A46" s="15"/>
      <c r="B46" s="753" t="s">
        <v>404</v>
      </c>
      <c r="C46" s="753"/>
      <c r="D46" s="753"/>
      <c r="E46" s="753"/>
      <c r="F46" s="753"/>
      <c r="G46" s="753"/>
      <c r="H46" s="753"/>
      <c r="I46" s="753"/>
      <c r="J46" s="753"/>
    </row>
    <row r="47" spans="1:10" s="11" customFormat="1" ht="38.25" customHeight="1">
      <c r="A47" s="15"/>
      <c r="B47" s="754" t="s">
        <v>405</v>
      </c>
      <c r="C47" s="754"/>
      <c r="D47" s="754"/>
      <c r="E47" s="754"/>
      <c r="F47" s="754"/>
      <c r="G47" s="754"/>
      <c r="H47" s="754"/>
      <c r="I47" s="754"/>
      <c r="J47" s="754"/>
    </row>
    <row r="48" spans="1:10" s="11" customFormat="1" ht="9" customHeight="1">
      <c r="A48" s="15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2:10" s="11" customFormat="1" ht="26.25" customHeight="1">
      <c r="B49" s="737" t="s">
        <v>98</v>
      </c>
      <c r="C49" s="738"/>
      <c r="D49" s="741" t="s">
        <v>73</v>
      </c>
      <c r="E49" s="741" t="s">
        <v>369</v>
      </c>
      <c r="F49" s="741"/>
      <c r="G49" s="119" t="s">
        <v>370</v>
      </c>
      <c r="H49" s="119" t="s">
        <v>371</v>
      </c>
      <c r="I49" s="743" t="s">
        <v>119</v>
      </c>
      <c r="J49" s="744"/>
    </row>
    <row r="50" spans="2:10" s="11" customFormat="1" ht="18" customHeight="1">
      <c r="B50" s="739"/>
      <c r="C50" s="740"/>
      <c r="D50" s="742"/>
      <c r="E50" s="747" t="s">
        <v>120</v>
      </c>
      <c r="F50" s="747"/>
      <c r="G50" s="748" t="s">
        <v>121</v>
      </c>
      <c r="H50" s="748" t="s">
        <v>122</v>
      </c>
      <c r="I50" s="745"/>
      <c r="J50" s="746"/>
    </row>
    <row r="51" spans="2:10" s="11" customFormat="1" ht="27" customHeight="1">
      <c r="B51" s="749" t="s">
        <v>58</v>
      </c>
      <c r="C51" s="750"/>
      <c r="D51" s="12" t="s">
        <v>33</v>
      </c>
      <c r="E51" s="120" t="s">
        <v>123</v>
      </c>
      <c r="F51" s="120" t="s">
        <v>124</v>
      </c>
      <c r="G51" s="747"/>
      <c r="H51" s="747"/>
      <c r="I51" s="751" t="s">
        <v>72</v>
      </c>
      <c r="J51" s="752"/>
    </row>
    <row r="52" spans="2:10" s="11" customFormat="1" ht="19.5" customHeight="1">
      <c r="B52" s="729" t="s">
        <v>70</v>
      </c>
      <c r="C52" s="729"/>
      <c r="D52" s="121">
        <v>2016</v>
      </c>
      <c r="E52" s="121">
        <v>12</v>
      </c>
      <c r="F52" s="121">
        <v>1</v>
      </c>
      <c r="G52" s="121">
        <v>132</v>
      </c>
      <c r="H52" s="121">
        <v>5</v>
      </c>
      <c r="I52" s="732" t="s">
        <v>14</v>
      </c>
      <c r="J52" s="732"/>
    </row>
    <row r="53" spans="2:10" s="11" customFormat="1" ht="19.5" customHeight="1">
      <c r="B53" s="730"/>
      <c r="C53" s="730"/>
      <c r="D53" s="122">
        <v>2017</v>
      </c>
      <c r="E53" s="122">
        <v>13</v>
      </c>
      <c r="F53" s="122">
        <v>1</v>
      </c>
      <c r="G53" s="122">
        <v>132</v>
      </c>
      <c r="H53" s="122">
        <v>5</v>
      </c>
      <c r="I53" s="733"/>
      <c r="J53" s="733"/>
    </row>
    <row r="54" spans="2:10" s="11" customFormat="1" ht="19.5" customHeight="1">
      <c r="B54" s="731"/>
      <c r="C54" s="731"/>
      <c r="D54" s="123">
        <v>2018</v>
      </c>
      <c r="E54" s="123">
        <v>13</v>
      </c>
      <c r="F54" s="123">
        <v>1</v>
      </c>
      <c r="G54" s="123">
        <v>132</v>
      </c>
      <c r="H54" s="123">
        <v>5</v>
      </c>
      <c r="I54" s="734"/>
      <c r="J54" s="734"/>
    </row>
    <row r="55" spans="2:10" s="11" customFormat="1" ht="19.5" customHeight="1">
      <c r="B55" s="729" t="s">
        <v>3</v>
      </c>
      <c r="C55" s="729"/>
      <c r="D55" s="121">
        <v>2016</v>
      </c>
      <c r="E55" s="121">
        <v>11</v>
      </c>
      <c r="F55" s="121">
        <v>0</v>
      </c>
      <c r="G55" s="121">
        <v>121</v>
      </c>
      <c r="H55" s="121">
        <v>14</v>
      </c>
      <c r="I55" s="732" t="s">
        <v>2</v>
      </c>
      <c r="J55" s="732"/>
    </row>
    <row r="56" spans="2:10" s="11" customFormat="1" ht="19.5" customHeight="1">
      <c r="B56" s="730"/>
      <c r="C56" s="730"/>
      <c r="D56" s="122">
        <v>2017</v>
      </c>
      <c r="E56" s="122">
        <v>11</v>
      </c>
      <c r="F56" s="122">
        <v>0</v>
      </c>
      <c r="G56" s="122">
        <v>121</v>
      </c>
      <c r="H56" s="122">
        <v>14</v>
      </c>
      <c r="I56" s="733"/>
      <c r="J56" s="733"/>
    </row>
    <row r="57" spans="2:10" s="11" customFormat="1" ht="19.5" customHeight="1">
      <c r="B57" s="731"/>
      <c r="C57" s="731"/>
      <c r="D57" s="123">
        <v>2018</v>
      </c>
      <c r="E57" s="123">
        <v>11</v>
      </c>
      <c r="F57" s="123">
        <v>0</v>
      </c>
      <c r="G57" s="123">
        <v>121</v>
      </c>
      <c r="H57" s="123">
        <v>14</v>
      </c>
      <c r="I57" s="734"/>
      <c r="J57" s="734"/>
    </row>
    <row r="58" spans="2:10" s="11" customFormat="1" ht="19.5" customHeight="1">
      <c r="B58" s="729" t="s">
        <v>130</v>
      </c>
      <c r="C58" s="729"/>
      <c r="D58" s="121">
        <v>2016</v>
      </c>
      <c r="E58" s="121">
        <v>10</v>
      </c>
      <c r="F58" s="121">
        <v>0</v>
      </c>
      <c r="G58" s="121">
        <v>110</v>
      </c>
      <c r="H58" s="121">
        <v>23</v>
      </c>
      <c r="I58" s="732" t="s">
        <v>4</v>
      </c>
      <c r="J58" s="732"/>
    </row>
    <row r="59" spans="2:10" s="11" customFormat="1" ht="19.5" customHeight="1">
      <c r="B59" s="730"/>
      <c r="C59" s="730"/>
      <c r="D59" s="122">
        <v>2017</v>
      </c>
      <c r="E59" s="122">
        <v>10</v>
      </c>
      <c r="F59" s="122">
        <v>0</v>
      </c>
      <c r="G59" s="122">
        <v>110</v>
      </c>
      <c r="H59" s="122">
        <v>23</v>
      </c>
      <c r="I59" s="733"/>
      <c r="J59" s="733"/>
    </row>
    <row r="60" spans="2:10" s="11" customFormat="1" ht="19.5" customHeight="1">
      <c r="B60" s="731"/>
      <c r="C60" s="731"/>
      <c r="D60" s="123">
        <v>2018</v>
      </c>
      <c r="E60" s="123">
        <v>10</v>
      </c>
      <c r="F60" s="123">
        <v>0</v>
      </c>
      <c r="G60" s="123">
        <v>110</v>
      </c>
      <c r="H60" s="123">
        <v>23</v>
      </c>
      <c r="I60" s="734"/>
      <c r="J60" s="734"/>
    </row>
    <row r="61" spans="2:10" s="11" customFormat="1" ht="19.5" customHeight="1">
      <c r="B61" s="729" t="s">
        <v>131</v>
      </c>
      <c r="C61" s="729"/>
      <c r="D61" s="121">
        <v>2016</v>
      </c>
      <c r="E61" s="121">
        <v>13</v>
      </c>
      <c r="F61" s="121">
        <v>2</v>
      </c>
      <c r="G61" s="121">
        <v>143</v>
      </c>
      <c r="H61" s="121">
        <v>16</v>
      </c>
      <c r="I61" s="732" t="s">
        <v>132</v>
      </c>
      <c r="J61" s="732"/>
    </row>
    <row r="62" spans="2:10" s="11" customFormat="1" ht="19.5" customHeight="1">
      <c r="B62" s="730"/>
      <c r="C62" s="730"/>
      <c r="D62" s="122">
        <v>2017</v>
      </c>
      <c r="E62" s="122">
        <v>13</v>
      </c>
      <c r="F62" s="122">
        <v>2</v>
      </c>
      <c r="G62" s="122">
        <v>143</v>
      </c>
      <c r="H62" s="122">
        <v>16</v>
      </c>
      <c r="I62" s="733"/>
      <c r="J62" s="733"/>
    </row>
    <row r="63" spans="2:10" s="11" customFormat="1" ht="19.5" customHeight="1">
      <c r="B63" s="731"/>
      <c r="C63" s="731"/>
      <c r="D63" s="123">
        <v>2018</v>
      </c>
      <c r="E63" s="123">
        <v>13</v>
      </c>
      <c r="F63" s="123">
        <v>2</v>
      </c>
      <c r="G63" s="123">
        <v>143</v>
      </c>
      <c r="H63" s="123">
        <v>16</v>
      </c>
      <c r="I63" s="734"/>
      <c r="J63" s="734"/>
    </row>
    <row r="64" spans="2:10" s="11" customFormat="1" ht="19.5" customHeight="1">
      <c r="B64" s="729" t="s">
        <v>133</v>
      </c>
      <c r="C64" s="729"/>
      <c r="D64" s="121">
        <v>2016</v>
      </c>
      <c r="E64" s="121">
        <v>12</v>
      </c>
      <c r="F64" s="121">
        <v>0</v>
      </c>
      <c r="G64" s="121">
        <v>132</v>
      </c>
      <c r="H64" s="121">
        <v>10</v>
      </c>
      <c r="I64" s="732" t="s">
        <v>134</v>
      </c>
      <c r="J64" s="732"/>
    </row>
    <row r="65" spans="2:10" s="11" customFormat="1" ht="19.5" customHeight="1">
      <c r="B65" s="730"/>
      <c r="C65" s="730"/>
      <c r="D65" s="122">
        <v>2017</v>
      </c>
      <c r="E65" s="122">
        <v>12</v>
      </c>
      <c r="F65" s="122">
        <v>0</v>
      </c>
      <c r="G65" s="122">
        <v>132</v>
      </c>
      <c r="H65" s="122">
        <v>10</v>
      </c>
      <c r="I65" s="733"/>
      <c r="J65" s="733"/>
    </row>
    <row r="66" spans="2:10" s="11" customFormat="1" ht="19.5" customHeight="1">
      <c r="B66" s="731"/>
      <c r="C66" s="731"/>
      <c r="D66" s="123">
        <v>2018</v>
      </c>
      <c r="E66" s="123">
        <v>12</v>
      </c>
      <c r="F66" s="123">
        <v>0</v>
      </c>
      <c r="G66" s="123">
        <v>132</v>
      </c>
      <c r="H66" s="123">
        <v>10</v>
      </c>
      <c r="I66" s="734"/>
      <c r="J66" s="734"/>
    </row>
    <row r="67" spans="2:10" s="11" customFormat="1" ht="19.5" customHeight="1">
      <c r="B67" s="729" t="s">
        <v>15</v>
      </c>
      <c r="C67" s="729"/>
      <c r="D67" s="121">
        <v>2016</v>
      </c>
      <c r="E67" s="121">
        <v>14</v>
      </c>
      <c r="F67" s="121">
        <v>1</v>
      </c>
      <c r="G67" s="121">
        <v>154</v>
      </c>
      <c r="H67" s="121">
        <v>18</v>
      </c>
      <c r="I67" s="732" t="s">
        <v>135</v>
      </c>
      <c r="J67" s="732"/>
    </row>
    <row r="68" spans="2:10" s="11" customFormat="1" ht="19.5" customHeight="1">
      <c r="B68" s="730"/>
      <c r="C68" s="730"/>
      <c r="D68" s="122">
        <v>2017</v>
      </c>
      <c r="E68" s="122">
        <v>14</v>
      </c>
      <c r="F68" s="122">
        <v>1</v>
      </c>
      <c r="G68" s="122">
        <v>154</v>
      </c>
      <c r="H68" s="122">
        <v>18</v>
      </c>
      <c r="I68" s="733"/>
      <c r="J68" s="733"/>
    </row>
    <row r="69" spans="2:10" s="11" customFormat="1" ht="19.5" customHeight="1">
      <c r="B69" s="731"/>
      <c r="C69" s="731"/>
      <c r="D69" s="123">
        <v>2018</v>
      </c>
      <c r="E69" s="123">
        <v>14</v>
      </c>
      <c r="F69" s="123">
        <v>1</v>
      </c>
      <c r="G69" s="123">
        <v>154</v>
      </c>
      <c r="H69" s="123">
        <v>18</v>
      </c>
      <c r="I69" s="734"/>
      <c r="J69" s="734"/>
    </row>
    <row r="70" spans="2:10" s="11" customFormat="1" ht="19.5" customHeight="1">
      <c r="B70" s="729" t="s">
        <v>60</v>
      </c>
      <c r="C70" s="729"/>
      <c r="D70" s="121">
        <v>2016</v>
      </c>
      <c r="E70" s="121">
        <v>10</v>
      </c>
      <c r="F70" s="121">
        <v>2</v>
      </c>
      <c r="G70" s="121">
        <v>110</v>
      </c>
      <c r="H70" s="121">
        <v>5</v>
      </c>
      <c r="I70" s="732" t="s">
        <v>136</v>
      </c>
      <c r="J70" s="732"/>
    </row>
    <row r="71" spans="2:10" s="11" customFormat="1" ht="19.5" customHeight="1">
      <c r="B71" s="730"/>
      <c r="C71" s="730"/>
      <c r="D71" s="122">
        <v>2017</v>
      </c>
      <c r="E71" s="122">
        <v>10</v>
      </c>
      <c r="F71" s="122">
        <v>2</v>
      </c>
      <c r="G71" s="122">
        <v>110</v>
      </c>
      <c r="H71" s="122">
        <v>5</v>
      </c>
      <c r="I71" s="733"/>
      <c r="J71" s="733"/>
    </row>
    <row r="72" spans="2:10" s="11" customFormat="1" ht="19.5" customHeight="1">
      <c r="B72" s="731"/>
      <c r="C72" s="731"/>
      <c r="D72" s="123">
        <v>2018</v>
      </c>
      <c r="E72" s="123">
        <v>10</v>
      </c>
      <c r="F72" s="123">
        <v>2</v>
      </c>
      <c r="G72" s="123">
        <v>110</v>
      </c>
      <c r="H72" s="123">
        <v>5</v>
      </c>
      <c r="I72" s="734"/>
      <c r="J72" s="734"/>
    </row>
    <row r="73" spans="2:10" s="11" customFormat="1" ht="19.5" customHeight="1">
      <c r="B73" s="729" t="s">
        <v>19</v>
      </c>
      <c r="C73" s="729"/>
      <c r="D73" s="121">
        <v>2016</v>
      </c>
      <c r="E73" s="121">
        <v>10</v>
      </c>
      <c r="F73" s="121">
        <v>1</v>
      </c>
      <c r="G73" s="121">
        <v>110</v>
      </c>
      <c r="H73" s="121">
        <v>12</v>
      </c>
      <c r="I73" s="732" t="s">
        <v>21</v>
      </c>
      <c r="J73" s="732"/>
    </row>
    <row r="74" spans="2:10" s="11" customFormat="1" ht="19.5" customHeight="1">
      <c r="B74" s="730"/>
      <c r="C74" s="730"/>
      <c r="D74" s="122">
        <v>2017</v>
      </c>
      <c r="E74" s="122">
        <v>10</v>
      </c>
      <c r="F74" s="122">
        <v>1</v>
      </c>
      <c r="G74" s="122">
        <v>110</v>
      </c>
      <c r="H74" s="122">
        <v>12</v>
      </c>
      <c r="I74" s="733"/>
      <c r="J74" s="733"/>
    </row>
    <row r="75" spans="2:10" s="11" customFormat="1" ht="19.5" customHeight="1">
      <c r="B75" s="731"/>
      <c r="C75" s="731"/>
      <c r="D75" s="123">
        <v>2018</v>
      </c>
      <c r="E75" s="123">
        <v>10</v>
      </c>
      <c r="F75" s="123">
        <v>1</v>
      </c>
      <c r="G75" s="123">
        <v>110</v>
      </c>
      <c r="H75" s="123">
        <v>12</v>
      </c>
      <c r="I75" s="734"/>
      <c r="J75" s="734"/>
    </row>
    <row r="76" spans="2:10" s="11" customFormat="1" ht="19.5" customHeight="1">
      <c r="B76" s="729" t="s">
        <v>20</v>
      </c>
      <c r="C76" s="729"/>
      <c r="D76" s="121">
        <v>2016</v>
      </c>
      <c r="E76" s="121">
        <v>9</v>
      </c>
      <c r="F76" s="121">
        <v>1</v>
      </c>
      <c r="G76" s="121">
        <v>99</v>
      </c>
      <c r="H76" s="121">
        <v>9</v>
      </c>
      <c r="I76" s="732" t="s">
        <v>137</v>
      </c>
      <c r="J76" s="732"/>
    </row>
    <row r="77" spans="2:10" s="11" customFormat="1" ht="19.5" customHeight="1">
      <c r="B77" s="730"/>
      <c r="C77" s="730"/>
      <c r="D77" s="122">
        <v>2017</v>
      </c>
      <c r="E77" s="122">
        <v>9</v>
      </c>
      <c r="F77" s="122">
        <v>1</v>
      </c>
      <c r="G77" s="122">
        <v>99</v>
      </c>
      <c r="H77" s="122">
        <v>9</v>
      </c>
      <c r="I77" s="733"/>
      <c r="J77" s="733"/>
    </row>
    <row r="78" spans="2:10" s="11" customFormat="1" ht="19.5" customHeight="1">
      <c r="B78" s="731"/>
      <c r="C78" s="731"/>
      <c r="D78" s="123">
        <v>2018</v>
      </c>
      <c r="E78" s="123">
        <v>9</v>
      </c>
      <c r="F78" s="123">
        <v>1</v>
      </c>
      <c r="G78" s="123">
        <v>99</v>
      </c>
      <c r="H78" s="123">
        <v>9</v>
      </c>
      <c r="I78" s="734"/>
      <c r="J78" s="734"/>
    </row>
    <row r="79" spans="2:10" s="11" customFormat="1" ht="19.5" customHeight="1">
      <c r="B79" s="729" t="s">
        <v>61</v>
      </c>
      <c r="C79" s="729"/>
      <c r="D79" s="121">
        <v>2016</v>
      </c>
      <c r="E79" s="121">
        <v>2</v>
      </c>
      <c r="F79" s="121">
        <v>0</v>
      </c>
      <c r="G79" s="121">
        <v>22</v>
      </c>
      <c r="H79" s="121">
        <v>2</v>
      </c>
      <c r="I79" s="732" t="s">
        <v>37</v>
      </c>
      <c r="J79" s="732"/>
    </row>
    <row r="80" spans="2:10" s="11" customFormat="1" ht="19.5" customHeight="1">
      <c r="B80" s="730"/>
      <c r="C80" s="730"/>
      <c r="D80" s="122">
        <v>2017</v>
      </c>
      <c r="E80" s="122">
        <v>2</v>
      </c>
      <c r="F80" s="122">
        <v>0</v>
      </c>
      <c r="G80" s="122">
        <v>22</v>
      </c>
      <c r="H80" s="122">
        <v>2</v>
      </c>
      <c r="I80" s="733"/>
      <c r="J80" s="733"/>
    </row>
    <row r="81" spans="2:10" s="11" customFormat="1" ht="19.5" customHeight="1">
      <c r="B81" s="731"/>
      <c r="C81" s="731"/>
      <c r="D81" s="123">
        <v>2018</v>
      </c>
      <c r="E81" s="123">
        <v>2</v>
      </c>
      <c r="F81" s="123">
        <v>0</v>
      </c>
      <c r="G81" s="123">
        <v>22</v>
      </c>
      <c r="H81" s="123">
        <v>2</v>
      </c>
      <c r="I81" s="734"/>
      <c r="J81" s="734"/>
    </row>
    <row r="82" spans="2:10" s="11" customFormat="1" ht="19.5" customHeight="1">
      <c r="B82" s="729" t="s">
        <v>138</v>
      </c>
      <c r="C82" s="729"/>
      <c r="D82" s="121">
        <v>2016</v>
      </c>
      <c r="E82" s="121">
        <v>6</v>
      </c>
      <c r="F82" s="121">
        <v>0</v>
      </c>
      <c r="G82" s="121">
        <v>66</v>
      </c>
      <c r="H82" s="121">
        <v>0</v>
      </c>
      <c r="I82" s="732" t="s">
        <v>139</v>
      </c>
      <c r="J82" s="732"/>
    </row>
    <row r="83" spans="2:10" s="11" customFormat="1" ht="19.5" customHeight="1">
      <c r="B83" s="730"/>
      <c r="C83" s="730"/>
      <c r="D83" s="122">
        <v>2017</v>
      </c>
      <c r="E83" s="122">
        <v>6</v>
      </c>
      <c r="F83" s="122">
        <v>0</v>
      </c>
      <c r="G83" s="122">
        <v>66</v>
      </c>
      <c r="H83" s="122">
        <v>0</v>
      </c>
      <c r="I83" s="733"/>
      <c r="J83" s="733"/>
    </row>
    <row r="84" spans="2:10" s="11" customFormat="1" ht="19.5" customHeight="1">
      <c r="B84" s="731"/>
      <c r="C84" s="731"/>
      <c r="D84" s="123">
        <v>2018</v>
      </c>
      <c r="E84" s="123">
        <v>6</v>
      </c>
      <c r="F84" s="123">
        <v>0</v>
      </c>
      <c r="G84" s="123">
        <v>66</v>
      </c>
      <c r="H84" s="123">
        <v>0</v>
      </c>
      <c r="I84" s="734"/>
      <c r="J84" s="734"/>
    </row>
    <row r="85" spans="2:10" s="11" customFormat="1" ht="19.5" customHeight="1">
      <c r="B85" s="735" t="s">
        <v>57</v>
      </c>
      <c r="C85" s="735"/>
      <c r="D85" s="130">
        <v>2016</v>
      </c>
      <c r="E85" s="130">
        <f>E8+E11+E14+E17+E20+E23+E26+E29+E32+E35+E38+E41+E52+E55+E58+E61+E64+E67+E70+E73+E76+E79+E82</f>
        <v>318</v>
      </c>
      <c r="F85" s="130">
        <v>24</v>
      </c>
      <c r="G85" s="130">
        <v>3498</v>
      </c>
      <c r="H85" s="130">
        <v>310</v>
      </c>
      <c r="I85" s="736" t="s">
        <v>0</v>
      </c>
      <c r="J85" s="736"/>
    </row>
    <row r="86" spans="2:10" s="11" customFormat="1" ht="19.5" customHeight="1">
      <c r="B86" s="735"/>
      <c r="C86" s="735"/>
      <c r="D86" s="130">
        <v>2017</v>
      </c>
      <c r="E86" s="130">
        <f>E9+E12+E15+E18+E21+E24+E27+E30+E33+E36+E39+E42+E53+E56+E59+E62+E65+E68+E71+E74+E77+E80+E83</f>
        <v>319</v>
      </c>
      <c r="F86" s="130">
        <v>24</v>
      </c>
      <c r="G86" s="130">
        <v>3498</v>
      </c>
      <c r="H86" s="130">
        <v>310</v>
      </c>
      <c r="I86" s="736"/>
      <c r="J86" s="736"/>
    </row>
    <row r="87" spans="2:10" s="11" customFormat="1" ht="19.5" customHeight="1">
      <c r="B87" s="735"/>
      <c r="C87" s="735"/>
      <c r="D87" s="130">
        <v>2018</v>
      </c>
      <c r="E87" s="130">
        <f>E10+E13+E16+E19+E22+E25+E28+E31+E34+E37+E40+E43+E54+E57+E60+E63+E66+E69+E72+E75+E78+E81+E84</f>
        <v>319</v>
      </c>
      <c r="F87" s="130">
        <v>24</v>
      </c>
      <c r="G87" s="130">
        <v>3498</v>
      </c>
      <c r="H87" s="130">
        <v>310</v>
      </c>
      <c r="I87" s="736"/>
      <c r="J87" s="736"/>
    </row>
    <row r="88" spans="2:10" s="16" customFormat="1" ht="30" customHeight="1">
      <c r="B88" s="726" t="s">
        <v>140</v>
      </c>
      <c r="C88" s="726"/>
      <c r="D88" s="726"/>
      <c r="E88" s="726"/>
      <c r="G88" s="727" t="s">
        <v>141</v>
      </c>
      <c r="H88" s="727"/>
      <c r="I88" s="727"/>
      <c r="J88" s="727"/>
    </row>
    <row r="89" spans="2:12" s="16" customFormat="1" ht="35.25" customHeight="1">
      <c r="B89" s="186"/>
      <c r="C89" s="186"/>
      <c r="D89" s="186"/>
      <c r="E89" s="186"/>
      <c r="F89" s="186"/>
      <c r="G89" s="186"/>
      <c r="H89" s="186"/>
      <c r="I89" s="187"/>
      <c r="J89" s="187"/>
      <c r="L89" s="11"/>
    </row>
    <row r="90" spans="5:12" s="16" customFormat="1" ht="36.75" customHeight="1">
      <c r="E90" s="186"/>
      <c r="F90" s="186"/>
      <c r="G90" s="186"/>
      <c r="H90" s="186"/>
      <c r="L90" s="11"/>
    </row>
    <row r="91" spans="5:8" s="11" customFormat="1" ht="12.75">
      <c r="E91" s="186"/>
      <c r="F91" s="186"/>
      <c r="G91" s="186"/>
      <c r="H91" s="186"/>
    </row>
    <row r="92" spans="5:11" s="11" customFormat="1" ht="12.75">
      <c r="E92" s="186"/>
      <c r="F92" s="186"/>
      <c r="G92" s="186"/>
      <c r="H92" s="186"/>
      <c r="I92" s="728"/>
      <c r="J92" s="728"/>
      <c r="K92" s="728"/>
    </row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pans="5:9" s="11" customFormat="1" ht="12.75">
      <c r="E131" s="17"/>
      <c r="F131" s="18"/>
      <c r="G131" s="18"/>
      <c r="H131" s="18"/>
      <c r="I131" s="18"/>
    </row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ht="12.75">
      <c r="A187" s="1"/>
    </row>
    <row r="189" ht="12.75">
      <c r="A189" s="1"/>
    </row>
    <row r="191" ht="12.75">
      <c r="A191" s="1"/>
    </row>
    <row r="193" ht="12.75">
      <c r="A193" s="1"/>
    </row>
    <row r="195" ht="12.75">
      <c r="A195" s="1"/>
    </row>
    <row r="197" ht="12.75">
      <c r="A197" s="1"/>
    </row>
    <row r="199" ht="12.75">
      <c r="A199" s="1"/>
    </row>
    <row r="200" spans="1:12" ht="12.75">
      <c r="A200" s="1"/>
      <c r="L200" s="16"/>
    </row>
    <row r="201" spans="1:12" ht="12.75">
      <c r="A201" s="1"/>
      <c r="L201" s="16"/>
    </row>
    <row r="202" spans="1:12" ht="12.75">
      <c r="A202" s="1"/>
      <c r="L202" s="16"/>
    </row>
    <row r="203" spans="1:12" ht="12.75">
      <c r="A203" s="1"/>
      <c r="L203" s="16"/>
    </row>
    <row r="204" spans="1:12" ht="12.75">
      <c r="A204" s="1"/>
      <c r="L204" s="11"/>
    </row>
    <row r="205" spans="1:12" ht="12.75">
      <c r="A205" s="1"/>
      <c r="L205" s="11"/>
    </row>
    <row r="206" spans="1:12" ht="12.75">
      <c r="A206" s="1"/>
      <c r="L206" s="1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</sheetData>
  <sheetProtection/>
  <mergeCells count="75">
    <mergeCell ref="B2:J2"/>
    <mergeCell ref="B3:J3"/>
    <mergeCell ref="B5:C6"/>
    <mergeCell ref="D5:D6"/>
    <mergeCell ref="E5:F5"/>
    <mergeCell ref="I5:J6"/>
    <mergeCell ref="E6:F6"/>
    <mergeCell ref="G6:G7"/>
    <mergeCell ref="H6:H7"/>
    <mergeCell ref="B7:C7"/>
    <mergeCell ref="I7:J7"/>
    <mergeCell ref="B8:C10"/>
    <mergeCell ref="I8:J10"/>
    <mergeCell ref="B11:C13"/>
    <mergeCell ref="I11:J13"/>
    <mergeCell ref="B14:C16"/>
    <mergeCell ref="I14:J16"/>
    <mergeCell ref="B17:C19"/>
    <mergeCell ref="I17:J19"/>
    <mergeCell ref="B20:C22"/>
    <mergeCell ref="I20:J22"/>
    <mergeCell ref="B23:C25"/>
    <mergeCell ref="I23:J25"/>
    <mergeCell ref="B26:C28"/>
    <mergeCell ref="I26:J28"/>
    <mergeCell ref="B29:C31"/>
    <mergeCell ref="I29:J31"/>
    <mergeCell ref="B32:B37"/>
    <mergeCell ref="C32:C34"/>
    <mergeCell ref="I32:I34"/>
    <mergeCell ref="J32:J37"/>
    <mergeCell ref="C35:C37"/>
    <mergeCell ref="I35:I37"/>
    <mergeCell ref="B38:C40"/>
    <mergeCell ref="I38:J40"/>
    <mergeCell ref="B41:C43"/>
    <mergeCell ref="I41:J43"/>
    <mergeCell ref="B46:J46"/>
    <mergeCell ref="B47:J47"/>
    <mergeCell ref="B49:C50"/>
    <mergeCell ref="D49:D50"/>
    <mergeCell ref="E49:F49"/>
    <mergeCell ref="I49:J50"/>
    <mergeCell ref="E50:F50"/>
    <mergeCell ref="G50:G51"/>
    <mergeCell ref="H50:H51"/>
    <mergeCell ref="B51:C51"/>
    <mergeCell ref="I51:J51"/>
    <mergeCell ref="B52:C54"/>
    <mergeCell ref="I52:J54"/>
    <mergeCell ref="B55:C57"/>
    <mergeCell ref="I55:J57"/>
    <mergeCell ref="B58:C60"/>
    <mergeCell ref="I58:J60"/>
    <mergeCell ref="B61:C63"/>
    <mergeCell ref="I61:J63"/>
    <mergeCell ref="B64:C66"/>
    <mergeCell ref="I64:J66"/>
    <mergeCell ref="B67:C69"/>
    <mergeCell ref="I67:J69"/>
    <mergeCell ref="B70:C72"/>
    <mergeCell ref="I70:J72"/>
    <mergeCell ref="B73:C75"/>
    <mergeCell ref="I73:J75"/>
    <mergeCell ref="B76:C78"/>
    <mergeCell ref="I76:J78"/>
    <mergeCell ref="B88:E88"/>
    <mergeCell ref="G88:J88"/>
    <mergeCell ref="I92:K92"/>
    <mergeCell ref="B79:C81"/>
    <mergeCell ref="I79:J81"/>
    <mergeCell ref="B82:C84"/>
    <mergeCell ref="I82:J84"/>
    <mergeCell ref="B85:C87"/>
    <mergeCell ref="I85:J87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8" r:id="rId1"/>
  <rowBreaks count="2" manualBreakCount="2">
    <brk id="44" max="10" man="1"/>
    <brk id="8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R71"/>
  <sheetViews>
    <sheetView rightToLeft="1" zoomScaleSheetLayoutView="100" zoomScalePageLayoutView="0" workbookViewId="0" topLeftCell="A1">
      <selection activeCell="I64" sqref="I64"/>
    </sheetView>
  </sheetViews>
  <sheetFormatPr defaultColWidth="9.140625" defaultRowHeight="12.75"/>
  <cols>
    <col min="1" max="1" width="4.00390625" style="19" customWidth="1"/>
    <col min="2" max="2" width="14.7109375" style="24" customWidth="1"/>
    <col min="3" max="17" width="6.421875" style="24" customWidth="1"/>
    <col min="18" max="18" width="11.8515625" style="24" customWidth="1"/>
    <col min="19" max="19" width="3.8515625" style="24" customWidth="1"/>
    <col min="20" max="16384" width="9.140625" style="24" customWidth="1"/>
  </cols>
  <sheetData>
    <row r="1" s="19" customFormat="1" ht="32.25" customHeight="1"/>
    <row r="2" spans="2:18" s="19" customFormat="1" ht="18">
      <c r="B2" s="764" t="s">
        <v>474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</row>
    <row r="3" spans="2:18" s="19" customFormat="1" ht="15.75" customHeight="1">
      <c r="B3" s="765" t="s">
        <v>475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</row>
    <row r="4" spans="3:15" s="19" customFormat="1" ht="15.75" customHeight="1"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2:18" s="19" customFormat="1" ht="27" customHeight="1">
      <c r="B5" s="129" t="s">
        <v>142</v>
      </c>
      <c r="C5" s="766" t="s">
        <v>372</v>
      </c>
      <c r="D5" s="767"/>
      <c r="E5" s="768"/>
      <c r="F5" s="766" t="s">
        <v>143</v>
      </c>
      <c r="G5" s="767"/>
      <c r="H5" s="768"/>
      <c r="I5" s="766" t="s">
        <v>373</v>
      </c>
      <c r="J5" s="767"/>
      <c r="K5" s="768"/>
      <c r="L5" s="766" t="s">
        <v>374</v>
      </c>
      <c r="M5" s="767"/>
      <c r="N5" s="768"/>
      <c r="O5" s="769" t="s">
        <v>375</v>
      </c>
      <c r="P5" s="770"/>
      <c r="Q5" s="771"/>
      <c r="R5" s="129" t="s">
        <v>144</v>
      </c>
    </row>
    <row r="6" spans="2:18" s="19" customFormat="1" ht="27" customHeight="1">
      <c r="B6" s="124" t="s">
        <v>145</v>
      </c>
      <c r="C6" s="150">
        <v>2016</v>
      </c>
      <c r="D6" s="150">
        <v>2017</v>
      </c>
      <c r="E6" s="150">
        <v>2018</v>
      </c>
      <c r="F6" s="150">
        <v>2016</v>
      </c>
      <c r="G6" s="150">
        <v>2017</v>
      </c>
      <c r="H6" s="150">
        <v>2018</v>
      </c>
      <c r="I6" s="150">
        <v>2016</v>
      </c>
      <c r="J6" s="150">
        <v>2017</v>
      </c>
      <c r="K6" s="150">
        <v>2018</v>
      </c>
      <c r="L6" s="150">
        <v>2016</v>
      </c>
      <c r="M6" s="150">
        <v>2017</v>
      </c>
      <c r="N6" s="150">
        <v>2018</v>
      </c>
      <c r="O6" s="150">
        <v>2016</v>
      </c>
      <c r="P6" s="150">
        <v>2017</v>
      </c>
      <c r="Q6" s="150">
        <v>2018</v>
      </c>
      <c r="R6" s="124" t="s">
        <v>146</v>
      </c>
    </row>
    <row r="7" spans="2:18" s="19" customFormat="1" ht="27" customHeight="1">
      <c r="B7" s="141" t="s">
        <v>147</v>
      </c>
      <c r="C7" s="151">
        <v>6239.268000000001</v>
      </c>
      <c r="D7" s="152">
        <v>6289</v>
      </c>
      <c r="E7" s="152">
        <v>6289</v>
      </c>
      <c r="F7" s="151">
        <v>2400.516</v>
      </c>
      <c r="G7" s="152">
        <v>2451</v>
      </c>
      <c r="H7" s="152">
        <v>2451</v>
      </c>
      <c r="I7" s="151">
        <v>4769.604</v>
      </c>
      <c r="J7" s="152">
        <v>4820</v>
      </c>
      <c r="K7" s="152">
        <v>4820</v>
      </c>
      <c r="L7" s="151">
        <v>4010.7960000000007</v>
      </c>
      <c r="M7" s="152">
        <v>4061</v>
      </c>
      <c r="N7" s="152">
        <v>4061</v>
      </c>
      <c r="O7" s="153">
        <v>17420.184000000005</v>
      </c>
      <c r="P7" s="154">
        <f>SUM(P6,M7,J7,G7,D7)</f>
        <v>19638</v>
      </c>
      <c r="Q7" s="154">
        <f>SUM(Q6,N7,K7,H7,E7)</f>
        <v>19639</v>
      </c>
      <c r="R7" s="155" t="s">
        <v>148</v>
      </c>
    </row>
    <row r="8" spans="2:18" s="19" customFormat="1" ht="27" customHeight="1">
      <c r="B8" s="141" t="s">
        <v>376</v>
      </c>
      <c r="C8" s="151">
        <v>1630.3680000000002</v>
      </c>
      <c r="D8" s="151">
        <v>1630.3680000000002</v>
      </c>
      <c r="E8" s="151">
        <v>1630.3680000000002</v>
      </c>
      <c r="F8" s="151">
        <v>2144.88</v>
      </c>
      <c r="G8" s="151">
        <v>2144.88</v>
      </c>
      <c r="H8" s="151">
        <v>2144.88</v>
      </c>
      <c r="I8" s="151">
        <v>1075.3560000000002</v>
      </c>
      <c r="J8" s="151">
        <v>1075.3560000000002</v>
      </c>
      <c r="K8" s="151">
        <v>1075.3560000000002</v>
      </c>
      <c r="L8" s="151">
        <v>1638.144</v>
      </c>
      <c r="M8" s="151">
        <v>1638.144</v>
      </c>
      <c r="N8" s="151">
        <v>1638.144</v>
      </c>
      <c r="O8" s="153">
        <v>6488.748000000001</v>
      </c>
      <c r="P8" s="153">
        <v>6488.748000000001</v>
      </c>
      <c r="Q8" s="153">
        <v>6488.748000000001</v>
      </c>
      <c r="R8" s="155" t="s">
        <v>149</v>
      </c>
    </row>
    <row r="9" spans="2:18" s="19" customFormat="1" ht="27" customHeight="1">
      <c r="B9" s="141" t="s">
        <v>377</v>
      </c>
      <c r="C9" s="151">
        <v>492.4800000000001</v>
      </c>
      <c r="D9" s="151">
        <v>492.4800000000001</v>
      </c>
      <c r="E9" s="151">
        <v>492.4800000000001</v>
      </c>
      <c r="F9" s="151">
        <v>943.8120000000001</v>
      </c>
      <c r="G9" s="151">
        <v>943.8120000000001</v>
      </c>
      <c r="H9" s="151">
        <v>943.8120000000001</v>
      </c>
      <c r="I9" s="151">
        <v>1102.5720000000001</v>
      </c>
      <c r="J9" s="151">
        <v>1102.5720000000001</v>
      </c>
      <c r="K9" s="151">
        <v>1102.5720000000001</v>
      </c>
      <c r="L9" s="151">
        <v>666.4680000000001</v>
      </c>
      <c r="M9" s="151">
        <v>666.4680000000001</v>
      </c>
      <c r="N9" s="151">
        <v>666.4680000000001</v>
      </c>
      <c r="O9" s="153">
        <v>3205.3320000000003</v>
      </c>
      <c r="P9" s="153">
        <v>3205.3320000000003</v>
      </c>
      <c r="Q9" s="153">
        <v>3205.3320000000003</v>
      </c>
      <c r="R9" s="155" t="s">
        <v>150</v>
      </c>
    </row>
    <row r="10" spans="2:18" s="19" customFormat="1" ht="27" customHeight="1">
      <c r="B10" s="141" t="s">
        <v>151</v>
      </c>
      <c r="C10" s="151">
        <v>826.5240000000001</v>
      </c>
      <c r="D10" s="151">
        <v>826.5240000000001</v>
      </c>
      <c r="E10" s="151">
        <v>826.5240000000001</v>
      </c>
      <c r="F10" s="151">
        <v>939.6</v>
      </c>
      <c r="G10" s="151">
        <v>939.6</v>
      </c>
      <c r="H10" s="151">
        <v>939.6</v>
      </c>
      <c r="I10" s="151">
        <v>1072.7640000000001</v>
      </c>
      <c r="J10" s="151">
        <v>1072.7640000000001</v>
      </c>
      <c r="K10" s="151">
        <v>1072.7640000000001</v>
      </c>
      <c r="L10" s="151">
        <v>103.68</v>
      </c>
      <c r="M10" s="151">
        <v>103.68</v>
      </c>
      <c r="N10" s="151">
        <v>103.68</v>
      </c>
      <c r="O10" s="153">
        <v>2942.568</v>
      </c>
      <c r="P10" s="153">
        <v>2942.568</v>
      </c>
      <c r="Q10" s="153">
        <v>2942.568</v>
      </c>
      <c r="R10" s="155" t="s">
        <v>152</v>
      </c>
    </row>
    <row r="11" spans="2:18" s="19" customFormat="1" ht="27" customHeight="1">
      <c r="B11" s="141" t="s">
        <v>378</v>
      </c>
      <c r="C11" s="151">
        <v>2274.4800000000005</v>
      </c>
      <c r="D11" s="151">
        <v>2274.4800000000005</v>
      </c>
      <c r="E11" s="151">
        <v>2274.4800000000005</v>
      </c>
      <c r="F11" s="151">
        <v>1425.9240000000002</v>
      </c>
      <c r="G11" s="151">
        <v>1425.9240000000002</v>
      </c>
      <c r="H11" s="151">
        <v>1425.9240000000002</v>
      </c>
      <c r="I11" s="151">
        <v>1157.3280000000002</v>
      </c>
      <c r="J11" s="151">
        <v>1157.3280000000002</v>
      </c>
      <c r="K11" s="151">
        <v>1157.3280000000002</v>
      </c>
      <c r="L11" s="151">
        <v>619.8120000000001</v>
      </c>
      <c r="M11" s="151">
        <v>619.8120000000001</v>
      </c>
      <c r="N11" s="151">
        <v>619.8120000000001</v>
      </c>
      <c r="O11" s="153">
        <v>5477.544000000001</v>
      </c>
      <c r="P11" s="153">
        <v>5477.544000000001</v>
      </c>
      <c r="Q11" s="153">
        <v>5477.544000000001</v>
      </c>
      <c r="R11" s="155" t="s">
        <v>153</v>
      </c>
    </row>
    <row r="12" spans="2:18" s="19" customFormat="1" ht="27" customHeight="1">
      <c r="B12" s="141" t="s">
        <v>379</v>
      </c>
      <c r="C12" s="151">
        <v>1431.756</v>
      </c>
      <c r="D12" s="151">
        <v>1431.756</v>
      </c>
      <c r="E12" s="151">
        <v>1431.756</v>
      </c>
      <c r="F12" s="151">
        <v>813.5640000000002</v>
      </c>
      <c r="G12" s="151">
        <v>813.5640000000002</v>
      </c>
      <c r="H12" s="151">
        <v>813.5640000000002</v>
      </c>
      <c r="I12" s="151">
        <v>943.4879999999999</v>
      </c>
      <c r="J12" s="151">
        <v>943.4879999999999</v>
      </c>
      <c r="K12" s="151">
        <v>943.4879999999999</v>
      </c>
      <c r="L12" s="151">
        <v>458.46000000000004</v>
      </c>
      <c r="M12" s="151">
        <v>458.46000000000004</v>
      </c>
      <c r="N12" s="151">
        <v>458.46000000000004</v>
      </c>
      <c r="O12" s="153">
        <v>3647.268</v>
      </c>
      <c r="P12" s="153">
        <v>3647.268</v>
      </c>
      <c r="Q12" s="153">
        <v>3647.268</v>
      </c>
      <c r="R12" s="155" t="s">
        <v>154</v>
      </c>
    </row>
    <row r="13" spans="2:18" s="19" customFormat="1" ht="27" customHeight="1">
      <c r="B13" s="141" t="s">
        <v>380</v>
      </c>
      <c r="C13" s="151">
        <v>55.40400000000001</v>
      </c>
      <c r="D13" s="151">
        <v>55.40400000000001</v>
      </c>
      <c r="E13" s="151">
        <v>55.40400000000001</v>
      </c>
      <c r="F13" s="151">
        <v>68.688</v>
      </c>
      <c r="G13" s="151">
        <v>68.688</v>
      </c>
      <c r="H13" s="151">
        <v>68.688</v>
      </c>
      <c r="I13" s="151">
        <v>74.19600000000001</v>
      </c>
      <c r="J13" s="151">
        <v>74.19600000000001</v>
      </c>
      <c r="K13" s="151">
        <v>74.19600000000001</v>
      </c>
      <c r="L13" s="151">
        <v>86.18400000000001</v>
      </c>
      <c r="M13" s="151">
        <v>86.18400000000001</v>
      </c>
      <c r="N13" s="151">
        <v>86.18400000000001</v>
      </c>
      <c r="O13" s="153">
        <v>284.47200000000004</v>
      </c>
      <c r="P13" s="153">
        <v>284.47200000000004</v>
      </c>
      <c r="Q13" s="153">
        <v>284.47200000000004</v>
      </c>
      <c r="R13" s="155" t="s">
        <v>155</v>
      </c>
    </row>
    <row r="14" spans="2:18" s="19" customFormat="1" ht="27" customHeight="1">
      <c r="B14" s="141" t="s">
        <v>156</v>
      </c>
      <c r="C14" s="151">
        <v>1591.4880000000003</v>
      </c>
      <c r="D14" s="151">
        <v>1591.4880000000003</v>
      </c>
      <c r="E14" s="151">
        <v>1591.4880000000003</v>
      </c>
      <c r="F14" s="151">
        <v>916.9200000000001</v>
      </c>
      <c r="G14" s="151">
        <v>916.9200000000001</v>
      </c>
      <c r="H14" s="151">
        <v>916.9200000000001</v>
      </c>
      <c r="I14" s="151">
        <v>583.5240000000001</v>
      </c>
      <c r="J14" s="151">
        <v>583.5240000000001</v>
      </c>
      <c r="K14" s="151">
        <v>583.5240000000001</v>
      </c>
      <c r="L14" s="151">
        <v>236.52</v>
      </c>
      <c r="M14" s="151">
        <v>236.52</v>
      </c>
      <c r="N14" s="151">
        <v>236.52</v>
      </c>
      <c r="O14" s="153">
        <v>3328.4520000000007</v>
      </c>
      <c r="P14" s="153">
        <v>3328.4520000000007</v>
      </c>
      <c r="Q14" s="153">
        <v>3328.4520000000007</v>
      </c>
      <c r="R14" s="155" t="s">
        <v>157</v>
      </c>
    </row>
    <row r="15" spans="2:18" s="19" customFormat="1" ht="27" customHeight="1">
      <c r="B15" s="141" t="s">
        <v>158</v>
      </c>
      <c r="C15" s="151">
        <v>298.08</v>
      </c>
      <c r="D15" s="151">
        <v>298.08</v>
      </c>
      <c r="E15" s="151">
        <v>298.08</v>
      </c>
      <c r="F15" s="151">
        <v>573.48</v>
      </c>
      <c r="G15" s="151">
        <v>573.48</v>
      </c>
      <c r="H15" s="151">
        <v>573.48</v>
      </c>
      <c r="I15" s="151">
        <v>249.48</v>
      </c>
      <c r="J15" s="151">
        <v>249.48</v>
      </c>
      <c r="K15" s="151">
        <v>249.48</v>
      </c>
      <c r="L15" s="151">
        <v>77.76</v>
      </c>
      <c r="M15" s="151">
        <v>77.76</v>
      </c>
      <c r="N15" s="151">
        <v>77.76</v>
      </c>
      <c r="O15" s="153">
        <v>1198.8</v>
      </c>
      <c r="P15" s="153">
        <v>1198.8</v>
      </c>
      <c r="Q15" s="153">
        <v>1198.8</v>
      </c>
      <c r="R15" s="155" t="s">
        <v>159</v>
      </c>
    </row>
    <row r="16" spans="2:18" s="19" customFormat="1" ht="27" customHeight="1">
      <c r="B16" s="142" t="s">
        <v>160</v>
      </c>
      <c r="C16" s="151">
        <v>103.68</v>
      </c>
      <c r="D16" s="151">
        <v>103.68</v>
      </c>
      <c r="E16" s="151">
        <v>103.68</v>
      </c>
      <c r="F16" s="151">
        <v>249.48</v>
      </c>
      <c r="G16" s="151">
        <v>249.48</v>
      </c>
      <c r="H16" s="151">
        <v>249.48</v>
      </c>
      <c r="I16" s="151">
        <v>152.28000000000003</v>
      </c>
      <c r="J16" s="151">
        <v>152.28000000000003</v>
      </c>
      <c r="K16" s="151">
        <v>152.28000000000003</v>
      </c>
      <c r="L16" s="151">
        <v>142.56</v>
      </c>
      <c r="M16" s="151">
        <v>142.56</v>
      </c>
      <c r="N16" s="151">
        <v>142.56</v>
      </c>
      <c r="O16" s="153">
        <v>648</v>
      </c>
      <c r="P16" s="153">
        <v>648</v>
      </c>
      <c r="Q16" s="153">
        <v>648</v>
      </c>
      <c r="R16" s="155" t="s">
        <v>161</v>
      </c>
    </row>
    <row r="17" spans="2:18" s="19" customFormat="1" ht="27" customHeight="1">
      <c r="B17" s="143" t="s">
        <v>162</v>
      </c>
      <c r="C17" s="156">
        <v>76.14000000000001</v>
      </c>
      <c r="D17" s="156">
        <v>76.14000000000001</v>
      </c>
      <c r="E17" s="156">
        <v>76.14000000000001</v>
      </c>
      <c r="F17" s="156">
        <v>100.44000000000001</v>
      </c>
      <c r="G17" s="156">
        <v>100.44000000000001</v>
      </c>
      <c r="H17" s="156">
        <v>100.44000000000001</v>
      </c>
      <c r="I17" s="156">
        <v>134.46</v>
      </c>
      <c r="J17" s="156">
        <v>134.46</v>
      </c>
      <c r="K17" s="156">
        <v>134.46</v>
      </c>
      <c r="L17" s="156">
        <v>139.644</v>
      </c>
      <c r="M17" s="156">
        <v>139.644</v>
      </c>
      <c r="N17" s="156">
        <v>139.644</v>
      </c>
      <c r="O17" s="157">
        <v>450.6840000000001</v>
      </c>
      <c r="P17" s="157">
        <v>450.6840000000001</v>
      </c>
      <c r="Q17" s="157">
        <v>450.6840000000001</v>
      </c>
      <c r="R17" s="128" t="s">
        <v>163</v>
      </c>
    </row>
    <row r="18" spans="2:18" s="19" customFormat="1" ht="12.75" customHeight="1">
      <c r="B18" s="772" t="s">
        <v>140</v>
      </c>
      <c r="C18" s="772"/>
      <c r="D18" s="772"/>
      <c r="E18" s="772"/>
      <c r="F18" s="772"/>
      <c r="H18" s="21"/>
      <c r="I18" s="21"/>
      <c r="J18" s="21"/>
      <c r="K18" s="21"/>
      <c r="L18" s="727" t="s">
        <v>141</v>
      </c>
      <c r="M18" s="727"/>
      <c r="N18" s="727"/>
      <c r="O18" s="727"/>
      <c r="P18" s="727"/>
      <c r="Q18" s="727"/>
      <c r="R18" s="727"/>
    </row>
    <row r="19" spans="2:18" s="19" customFormat="1" ht="12" customHeight="1">
      <c r="B19" s="774" t="s">
        <v>381</v>
      </c>
      <c r="C19" s="763"/>
      <c r="D19" s="763"/>
      <c r="E19" s="763"/>
      <c r="F19" s="763"/>
      <c r="G19" s="763"/>
      <c r="H19" s="775" t="s">
        <v>164</v>
      </c>
      <c r="I19" s="775"/>
      <c r="J19" s="775"/>
      <c r="K19" s="775"/>
      <c r="L19" s="775"/>
      <c r="M19" s="775"/>
      <c r="N19" s="775"/>
      <c r="O19" s="775"/>
      <c r="P19" s="775"/>
      <c r="Q19" s="775"/>
      <c r="R19" s="775"/>
    </row>
    <row r="20" spans="2:18" s="19" customFormat="1" ht="20.25" customHeight="1">
      <c r="B20" s="776" t="s">
        <v>382</v>
      </c>
      <c r="C20" s="776"/>
      <c r="D20" s="776"/>
      <c r="E20" s="776"/>
      <c r="F20" s="776"/>
      <c r="G20" s="776"/>
      <c r="H20" s="774"/>
      <c r="I20" s="763"/>
      <c r="J20" s="775" t="s">
        <v>165</v>
      </c>
      <c r="K20" s="775"/>
      <c r="L20" s="775"/>
      <c r="M20" s="775"/>
      <c r="N20" s="775"/>
      <c r="O20" s="775"/>
      <c r="P20" s="775"/>
      <c r="Q20" s="775"/>
      <c r="R20" s="775"/>
    </row>
    <row r="21" spans="2:18" s="19" customFormat="1" ht="38.25" customHeight="1">
      <c r="B21" s="135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34"/>
    </row>
    <row r="22" spans="2:18" s="19" customFormat="1" ht="42.75" customHeight="1">
      <c r="B22" s="135"/>
      <c r="C22" s="190"/>
      <c r="D22" s="135"/>
      <c r="E22" s="135"/>
      <c r="F22" s="135"/>
      <c r="G22" s="135"/>
      <c r="H22" s="132"/>
      <c r="I22" s="133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2:18" s="19" customFormat="1" ht="18">
      <c r="B23" s="764" t="s">
        <v>406</v>
      </c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</row>
    <row r="24" spans="2:18" s="19" customFormat="1" ht="15.75" customHeight="1">
      <c r="B24" s="765" t="s">
        <v>407</v>
      </c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</row>
    <row r="25" spans="3:15" s="19" customFormat="1" ht="15.7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2:18" s="19" customFormat="1" ht="27" customHeight="1">
      <c r="B26" s="129" t="s">
        <v>142</v>
      </c>
      <c r="C26" s="766" t="s">
        <v>372</v>
      </c>
      <c r="D26" s="767"/>
      <c r="E26" s="768"/>
      <c r="F26" s="766" t="s">
        <v>143</v>
      </c>
      <c r="G26" s="767"/>
      <c r="H26" s="768"/>
      <c r="I26" s="766" t="s">
        <v>373</v>
      </c>
      <c r="J26" s="767"/>
      <c r="K26" s="768"/>
      <c r="L26" s="766" t="s">
        <v>374</v>
      </c>
      <c r="M26" s="767"/>
      <c r="N26" s="768"/>
      <c r="O26" s="769" t="s">
        <v>375</v>
      </c>
      <c r="P26" s="770"/>
      <c r="Q26" s="771"/>
      <c r="R26" s="129" t="s">
        <v>144</v>
      </c>
    </row>
    <row r="27" spans="2:18" s="19" customFormat="1" ht="27.75" customHeight="1">
      <c r="B27" s="124" t="s">
        <v>145</v>
      </c>
      <c r="C27" s="158">
        <v>2016</v>
      </c>
      <c r="D27" s="158">
        <v>2017</v>
      </c>
      <c r="E27" s="158">
        <v>2018</v>
      </c>
      <c r="F27" s="150">
        <v>2016</v>
      </c>
      <c r="G27" s="150">
        <v>2017</v>
      </c>
      <c r="H27" s="150">
        <v>2018</v>
      </c>
      <c r="I27" s="150">
        <v>2016</v>
      </c>
      <c r="J27" s="150">
        <v>2017</v>
      </c>
      <c r="K27" s="150">
        <v>2018</v>
      </c>
      <c r="L27" s="150">
        <v>2016</v>
      </c>
      <c r="M27" s="150">
        <v>2017</v>
      </c>
      <c r="N27" s="150">
        <v>2018</v>
      </c>
      <c r="O27" s="150">
        <v>2016</v>
      </c>
      <c r="P27" s="150">
        <v>2017</v>
      </c>
      <c r="Q27" s="150">
        <v>2018</v>
      </c>
      <c r="R27" s="124" t="s">
        <v>146</v>
      </c>
    </row>
    <row r="28" spans="2:18" s="19" customFormat="1" ht="27.75" customHeight="1">
      <c r="B28" s="159" t="s">
        <v>166</v>
      </c>
      <c r="C28" s="151">
        <v>105.94800000000001</v>
      </c>
      <c r="D28" s="151">
        <v>105.94800000000001</v>
      </c>
      <c r="E28" s="151">
        <v>105.94800000000001</v>
      </c>
      <c r="F28" s="151">
        <v>161.67600000000002</v>
      </c>
      <c r="G28" s="151">
        <v>161.67600000000002</v>
      </c>
      <c r="H28" s="151">
        <v>161.67600000000002</v>
      </c>
      <c r="I28" s="151">
        <v>192.45600000000005</v>
      </c>
      <c r="J28" s="151">
        <v>192.45600000000005</v>
      </c>
      <c r="K28" s="151">
        <v>192.45600000000005</v>
      </c>
      <c r="L28" s="151">
        <v>209.30400000000003</v>
      </c>
      <c r="M28" s="151">
        <v>209.30400000000003</v>
      </c>
      <c r="N28" s="151">
        <v>209.30400000000003</v>
      </c>
      <c r="O28" s="160">
        <v>669.384</v>
      </c>
      <c r="P28" s="160">
        <v>669.384</v>
      </c>
      <c r="Q28" s="160">
        <v>669.384</v>
      </c>
      <c r="R28" s="127" t="s">
        <v>167</v>
      </c>
    </row>
    <row r="29" spans="2:18" s="19" customFormat="1" ht="27.75" customHeight="1">
      <c r="B29" s="161" t="s">
        <v>168</v>
      </c>
      <c r="C29" s="151">
        <v>138.02400000000003</v>
      </c>
      <c r="D29" s="151">
        <v>138.02400000000003</v>
      </c>
      <c r="E29" s="151">
        <v>138.02400000000003</v>
      </c>
      <c r="F29" s="151">
        <v>116.96400000000001</v>
      </c>
      <c r="G29" s="151">
        <v>116.96400000000001</v>
      </c>
      <c r="H29" s="151">
        <v>116.96400000000001</v>
      </c>
      <c r="I29" s="151">
        <v>244.29600000000005</v>
      </c>
      <c r="J29" s="151">
        <v>244.29600000000005</v>
      </c>
      <c r="K29" s="151">
        <v>244.29600000000005</v>
      </c>
      <c r="L29" s="151">
        <v>237.16800000000003</v>
      </c>
      <c r="M29" s="151">
        <v>237.16800000000003</v>
      </c>
      <c r="N29" s="151">
        <v>237.16800000000003</v>
      </c>
      <c r="O29" s="160">
        <v>736.4520000000001</v>
      </c>
      <c r="P29" s="160">
        <v>736.4520000000001</v>
      </c>
      <c r="Q29" s="160">
        <v>736.4520000000001</v>
      </c>
      <c r="R29" s="127" t="s">
        <v>169</v>
      </c>
    </row>
    <row r="30" spans="2:18" s="19" customFormat="1" ht="27.75" customHeight="1">
      <c r="B30" s="161" t="s">
        <v>170</v>
      </c>
      <c r="C30" s="151">
        <v>55.080000000000005</v>
      </c>
      <c r="D30" s="151">
        <v>55.080000000000005</v>
      </c>
      <c r="E30" s="151">
        <v>55.080000000000005</v>
      </c>
      <c r="F30" s="151">
        <v>72.9</v>
      </c>
      <c r="G30" s="151">
        <v>72.9</v>
      </c>
      <c r="H30" s="151">
        <v>72.9</v>
      </c>
      <c r="I30" s="151">
        <v>129.6</v>
      </c>
      <c r="J30" s="151">
        <v>129.6</v>
      </c>
      <c r="K30" s="151">
        <v>129.6</v>
      </c>
      <c r="L30" s="151">
        <v>0</v>
      </c>
      <c r="M30" s="151">
        <v>0</v>
      </c>
      <c r="N30" s="151">
        <v>0</v>
      </c>
      <c r="O30" s="160">
        <v>257.58000000000004</v>
      </c>
      <c r="P30" s="160">
        <v>257.58000000000004</v>
      </c>
      <c r="Q30" s="160">
        <v>257.58000000000004</v>
      </c>
      <c r="R30" s="125" t="s">
        <v>171</v>
      </c>
    </row>
    <row r="31" spans="2:18" s="19" customFormat="1" ht="27.75" customHeight="1">
      <c r="B31" s="161" t="s">
        <v>172</v>
      </c>
      <c r="C31" s="151">
        <v>41.31</v>
      </c>
      <c r="D31" s="151">
        <v>41.31</v>
      </c>
      <c r="E31" s="151">
        <v>41.31</v>
      </c>
      <c r="F31" s="151">
        <v>28.35</v>
      </c>
      <c r="G31" s="151">
        <v>28.35</v>
      </c>
      <c r="H31" s="151">
        <v>28.35</v>
      </c>
      <c r="I31" s="151">
        <v>34.02</v>
      </c>
      <c r="J31" s="151">
        <v>34.02</v>
      </c>
      <c r="K31" s="151">
        <v>34.02</v>
      </c>
      <c r="L31" s="151">
        <v>16.2</v>
      </c>
      <c r="M31" s="151">
        <v>16.2</v>
      </c>
      <c r="N31" s="151">
        <v>16.2</v>
      </c>
      <c r="O31" s="160">
        <v>119.88000000000001</v>
      </c>
      <c r="P31" s="160">
        <v>119.88000000000001</v>
      </c>
      <c r="Q31" s="160">
        <v>119.88000000000001</v>
      </c>
      <c r="R31" s="127" t="s">
        <v>173</v>
      </c>
    </row>
    <row r="32" spans="2:18" s="19" customFormat="1" ht="27.75" customHeight="1">
      <c r="B32" s="159" t="s">
        <v>174</v>
      </c>
      <c r="C32" s="151">
        <v>174.96</v>
      </c>
      <c r="D32" s="151">
        <v>174.96</v>
      </c>
      <c r="E32" s="151">
        <v>174.96</v>
      </c>
      <c r="F32" s="151">
        <v>162.64800000000002</v>
      </c>
      <c r="G32" s="151">
        <v>162.64800000000002</v>
      </c>
      <c r="H32" s="151">
        <v>162.64800000000002</v>
      </c>
      <c r="I32" s="151">
        <v>142.56</v>
      </c>
      <c r="J32" s="151">
        <v>142.56</v>
      </c>
      <c r="K32" s="151">
        <v>142.56</v>
      </c>
      <c r="L32" s="151">
        <v>167.18400000000003</v>
      </c>
      <c r="M32" s="151">
        <v>167.18400000000003</v>
      </c>
      <c r="N32" s="151">
        <v>167.18400000000003</v>
      </c>
      <c r="O32" s="160">
        <v>647.3520000000001</v>
      </c>
      <c r="P32" s="160">
        <v>647.3520000000001</v>
      </c>
      <c r="Q32" s="160">
        <v>647.3520000000001</v>
      </c>
      <c r="R32" s="125" t="s">
        <v>175</v>
      </c>
    </row>
    <row r="33" spans="2:18" s="19" customFormat="1" ht="27.75" customHeight="1">
      <c r="B33" s="161" t="s">
        <v>176</v>
      </c>
      <c r="C33" s="151">
        <v>161.67600000000002</v>
      </c>
      <c r="D33" s="151">
        <v>161.67600000000002</v>
      </c>
      <c r="E33" s="151">
        <v>161.67600000000002</v>
      </c>
      <c r="F33" s="151">
        <v>235.22400000000002</v>
      </c>
      <c r="G33" s="151">
        <v>235.22400000000002</v>
      </c>
      <c r="H33" s="151">
        <v>235.22400000000002</v>
      </c>
      <c r="I33" s="151">
        <v>246.24000000000004</v>
      </c>
      <c r="J33" s="151">
        <v>246.24000000000004</v>
      </c>
      <c r="K33" s="151">
        <v>246.24000000000004</v>
      </c>
      <c r="L33" s="151">
        <v>185.65200000000004</v>
      </c>
      <c r="M33" s="151">
        <v>185.65200000000004</v>
      </c>
      <c r="N33" s="151">
        <v>185.65200000000004</v>
      </c>
      <c r="O33" s="160">
        <v>828.7920000000001</v>
      </c>
      <c r="P33" s="160">
        <v>828.7920000000001</v>
      </c>
      <c r="Q33" s="160">
        <v>828.7920000000001</v>
      </c>
      <c r="R33" s="125" t="s">
        <v>177</v>
      </c>
    </row>
    <row r="34" spans="2:18" s="19" customFormat="1" ht="27.75" customHeight="1">
      <c r="B34" s="142" t="s">
        <v>384</v>
      </c>
      <c r="C34" s="151">
        <v>300.672</v>
      </c>
      <c r="D34" s="151">
        <v>300.672</v>
      </c>
      <c r="E34" s="151">
        <v>300.672</v>
      </c>
      <c r="F34" s="151">
        <v>235.22400000000002</v>
      </c>
      <c r="G34" s="151">
        <v>235.22400000000002</v>
      </c>
      <c r="H34" s="151">
        <v>235.22400000000002</v>
      </c>
      <c r="I34" s="151">
        <v>246.24000000000004</v>
      </c>
      <c r="J34" s="151">
        <v>246.24000000000004</v>
      </c>
      <c r="K34" s="151">
        <v>246.24000000000004</v>
      </c>
      <c r="L34" s="151">
        <v>171.72000000000003</v>
      </c>
      <c r="M34" s="151">
        <v>171.72000000000003</v>
      </c>
      <c r="N34" s="151">
        <v>171.72000000000003</v>
      </c>
      <c r="O34" s="160">
        <v>953.8560000000001</v>
      </c>
      <c r="P34" s="160">
        <v>953.8560000000001</v>
      </c>
      <c r="Q34" s="160">
        <v>953.8560000000001</v>
      </c>
      <c r="R34" s="127" t="s">
        <v>178</v>
      </c>
    </row>
    <row r="35" spans="2:18" s="19" customFormat="1" ht="27.75" customHeight="1">
      <c r="B35" s="162" t="s">
        <v>385</v>
      </c>
      <c r="C35" s="151">
        <v>100.44000000000001</v>
      </c>
      <c r="D35" s="151">
        <v>100.44000000000001</v>
      </c>
      <c r="E35" s="151">
        <v>100.44000000000001</v>
      </c>
      <c r="F35" s="151">
        <v>222.58800000000002</v>
      </c>
      <c r="G35" s="151">
        <v>222.58800000000002</v>
      </c>
      <c r="H35" s="151">
        <v>222.58800000000002</v>
      </c>
      <c r="I35" s="151">
        <v>230.04</v>
      </c>
      <c r="J35" s="151">
        <v>230.04</v>
      </c>
      <c r="K35" s="151">
        <v>230.04</v>
      </c>
      <c r="L35" s="151">
        <v>208.65600000000003</v>
      </c>
      <c r="M35" s="151">
        <v>208.65600000000003</v>
      </c>
      <c r="N35" s="151">
        <v>208.65600000000003</v>
      </c>
      <c r="O35" s="160">
        <v>761.724</v>
      </c>
      <c r="P35" s="160">
        <v>761.724</v>
      </c>
      <c r="Q35" s="160">
        <v>761.724</v>
      </c>
      <c r="R35" s="127" t="s">
        <v>179</v>
      </c>
    </row>
    <row r="36" spans="2:18" s="19" customFormat="1" ht="27.75" customHeight="1">
      <c r="B36" s="142" t="s">
        <v>180</v>
      </c>
      <c r="C36" s="151">
        <v>94.932</v>
      </c>
      <c r="D36" s="151">
        <v>94.932</v>
      </c>
      <c r="E36" s="151">
        <v>94.932</v>
      </c>
      <c r="F36" s="151">
        <v>107.24400000000001</v>
      </c>
      <c r="G36" s="151">
        <v>107.24400000000001</v>
      </c>
      <c r="H36" s="151">
        <v>107.24400000000001</v>
      </c>
      <c r="I36" s="151">
        <v>150.66</v>
      </c>
      <c r="J36" s="151">
        <v>150.66</v>
      </c>
      <c r="K36" s="151">
        <v>150.66</v>
      </c>
      <c r="L36" s="151">
        <v>193.75200000000004</v>
      </c>
      <c r="M36" s="151">
        <v>193.75200000000004</v>
      </c>
      <c r="N36" s="151">
        <v>193.75200000000004</v>
      </c>
      <c r="O36" s="160">
        <v>546.5880000000001</v>
      </c>
      <c r="P36" s="160">
        <v>546.5880000000001</v>
      </c>
      <c r="Q36" s="160">
        <v>546.5880000000001</v>
      </c>
      <c r="R36" s="127" t="s">
        <v>181</v>
      </c>
    </row>
    <row r="37" spans="2:18" s="19" customFormat="1" ht="27.75" customHeight="1">
      <c r="B37" s="142" t="s">
        <v>182</v>
      </c>
      <c r="C37" s="151">
        <v>55.40400000000001</v>
      </c>
      <c r="D37" s="151">
        <v>55.40400000000001</v>
      </c>
      <c r="E37" s="151">
        <v>55.40400000000001</v>
      </c>
      <c r="F37" s="151">
        <v>68.688</v>
      </c>
      <c r="G37" s="151">
        <v>68.688</v>
      </c>
      <c r="H37" s="151">
        <v>68.688</v>
      </c>
      <c r="I37" s="151">
        <v>74.19600000000001</v>
      </c>
      <c r="J37" s="151">
        <v>74.19600000000001</v>
      </c>
      <c r="K37" s="151">
        <v>74.19600000000001</v>
      </c>
      <c r="L37" s="151">
        <v>79.70400000000001</v>
      </c>
      <c r="M37" s="151">
        <v>79.70400000000001</v>
      </c>
      <c r="N37" s="151">
        <v>79.70400000000001</v>
      </c>
      <c r="O37" s="160">
        <v>277.992</v>
      </c>
      <c r="P37" s="160">
        <v>277.992</v>
      </c>
      <c r="Q37" s="160">
        <v>277.992</v>
      </c>
      <c r="R37" s="127" t="s">
        <v>183</v>
      </c>
    </row>
    <row r="38" spans="2:18" s="19" customFormat="1" ht="27.75" customHeight="1">
      <c r="B38" s="163" t="s">
        <v>184</v>
      </c>
      <c r="C38" s="156">
        <v>71.28</v>
      </c>
      <c r="D38" s="156">
        <v>71.28</v>
      </c>
      <c r="E38" s="156">
        <v>71.28</v>
      </c>
      <c r="F38" s="156">
        <v>57.99600000000001</v>
      </c>
      <c r="G38" s="156">
        <v>57.99600000000001</v>
      </c>
      <c r="H38" s="156">
        <v>57.99600000000001</v>
      </c>
      <c r="I38" s="156">
        <v>49.89600000000001</v>
      </c>
      <c r="J38" s="156">
        <v>49.89600000000001</v>
      </c>
      <c r="K38" s="156">
        <v>49.89600000000001</v>
      </c>
      <c r="L38" s="156">
        <v>53.784000000000006</v>
      </c>
      <c r="M38" s="156">
        <v>53.784000000000006</v>
      </c>
      <c r="N38" s="156">
        <v>53.784000000000006</v>
      </c>
      <c r="O38" s="164">
        <v>232.95600000000002</v>
      </c>
      <c r="P38" s="164">
        <v>232.95600000000002</v>
      </c>
      <c r="Q38" s="164">
        <v>232.95600000000002</v>
      </c>
      <c r="R38" s="126" t="s">
        <v>185</v>
      </c>
    </row>
    <row r="39" spans="2:18" s="19" customFormat="1" ht="12.75" customHeight="1">
      <c r="B39" s="772" t="s">
        <v>140</v>
      </c>
      <c r="C39" s="772"/>
      <c r="D39" s="772"/>
      <c r="E39" s="772"/>
      <c r="F39" s="772"/>
      <c r="H39" s="773"/>
      <c r="I39" s="773"/>
      <c r="J39" s="773"/>
      <c r="K39" s="773"/>
      <c r="L39" s="727" t="s">
        <v>141</v>
      </c>
      <c r="M39" s="727"/>
      <c r="N39" s="727"/>
      <c r="O39" s="727"/>
      <c r="P39" s="727"/>
      <c r="Q39" s="727"/>
      <c r="R39" s="727"/>
    </row>
    <row r="40" spans="2:18" s="19" customFormat="1" ht="12.75" customHeight="1">
      <c r="B40" s="774" t="s">
        <v>381</v>
      </c>
      <c r="C40" s="774"/>
      <c r="D40" s="774"/>
      <c r="E40" s="774"/>
      <c r="F40" s="774"/>
      <c r="G40" s="774"/>
      <c r="H40" s="775" t="s">
        <v>164</v>
      </c>
      <c r="I40" s="775"/>
      <c r="J40" s="775"/>
      <c r="K40" s="775"/>
      <c r="L40" s="775"/>
      <c r="M40" s="775"/>
      <c r="N40" s="775"/>
      <c r="O40" s="775"/>
      <c r="P40" s="775"/>
      <c r="Q40" s="775"/>
      <c r="R40" s="775"/>
    </row>
    <row r="41" spans="2:18" s="19" customFormat="1" ht="27" customHeight="1">
      <c r="B41" s="135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34"/>
    </row>
    <row r="42" spans="2:18" s="19" customFormat="1" ht="33.75" customHeight="1">
      <c r="B42" s="135"/>
      <c r="C42" s="135"/>
      <c r="D42" s="135"/>
      <c r="E42" s="135"/>
      <c r="F42" s="135"/>
      <c r="G42" s="135"/>
      <c r="H42" s="134"/>
      <c r="I42" s="134"/>
      <c r="J42" s="22"/>
      <c r="K42" s="22"/>
      <c r="L42" s="22"/>
      <c r="M42" s="22"/>
      <c r="N42" s="22"/>
      <c r="O42" s="22"/>
      <c r="P42" s="22"/>
      <c r="Q42" s="22"/>
      <c r="R42" s="22"/>
    </row>
    <row r="43" spans="2:18" s="19" customFormat="1" ht="18">
      <c r="B43" s="764" t="s">
        <v>408</v>
      </c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</row>
    <row r="44" spans="2:18" s="19" customFormat="1" ht="15.75" customHeight="1">
      <c r="B44" s="765" t="s">
        <v>409</v>
      </c>
      <c r="C44" s="765"/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</row>
    <row r="45" spans="3:15" s="19" customFormat="1" ht="15.75" customHeight="1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2:18" s="19" customFormat="1" ht="27" customHeight="1">
      <c r="B46" s="129" t="s">
        <v>142</v>
      </c>
      <c r="C46" s="766" t="s">
        <v>372</v>
      </c>
      <c r="D46" s="767"/>
      <c r="E46" s="768"/>
      <c r="F46" s="766" t="s">
        <v>143</v>
      </c>
      <c r="G46" s="767"/>
      <c r="H46" s="768"/>
      <c r="I46" s="766" t="s">
        <v>373</v>
      </c>
      <c r="J46" s="767"/>
      <c r="K46" s="768"/>
      <c r="L46" s="766" t="s">
        <v>374</v>
      </c>
      <c r="M46" s="767"/>
      <c r="N46" s="768"/>
      <c r="O46" s="769" t="s">
        <v>375</v>
      </c>
      <c r="P46" s="770"/>
      <c r="Q46" s="771"/>
      <c r="R46" s="20" t="s">
        <v>144</v>
      </c>
    </row>
    <row r="47" spans="2:18" s="19" customFormat="1" ht="27" customHeight="1">
      <c r="B47" s="124" t="s">
        <v>145</v>
      </c>
      <c r="C47" s="165">
        <v>2016</v>
      </c>
      <c r="D47" s="165">
        <v>2017</v>
      </c>
      <c r="E47" s="165">
        <v>2018</v>
      </c>
      <c r="F47" s="165">
        <v>2016</v>
      </c>
      <c r="G47" s="165">
        <v>2017</v>
      </c>
      <c r="H47" s="165">
        <v>2018</v>
      </c>
      <c r="I47" s="165">
        <v>2016</v>
      </c>
      <c r="J47" s="165">
        <v>2017</v>
      </c>
      <c r="K47" s="165">
        <v>2018</v>
      </c>
      <c r="L47" s="165">
        <v>2016</v>
      </c>
      <c r="M47" s="165">
        <v>2017</v>
      </c>
      <c r="N47" s="165">
        <v>2018</v>
      </c>
      <c r="O47" s="166">
        <v>2016</v>
      </c>
      <c r="P47" s="166">
        <v>2017</v>
      </c>
      <c r="Q47" s="166">
        <v>2018</v>
      </c>
      <c r="R47" s="167" t="s">
        <v>146</v>
      </c>
    </row>
    <row r="48" spans="2:18" s="19" customFormat="1" ht="30" customHeight="1">
      <c r="B48" s="168" t="s">
        <v>186</v>
      </c>
      <c r="C48" s="151">
        <v>71.28</v>
      </c>
      <c r="D48" s="151">
        <v>71.28</v>
      </c>
      <c r="E48" s="151">
        <v>71.28</v>
      </c>
      <c r="F48" s="151">
        <v>97.2</v>
      </c>
      <c r="G48" s="151">
        <v>97.2</v>
      </c>
      <c r="H48" s="151">
        <v>97.2</v>
      </c>
      <c r="I48" s="151">
        <v>272.16</v>
      </c>
      <c r="J48" s="151">
        <v>272.16</v>
      </c>
      <c r="K48" s="151">
        <v>272.16</v>
      </c>
      <c r="L48" s="151">
        <v>395.28</v>
      </c>
      <c r="M48" s="151">
        <v>395.28</v>
      </c>
      <c r="N48" s="151">
        <v>395.28</v>
      </c>
      <c r="O48" s="160">
        <v>835.9200000000001</v>
      </c>
      <c r="P48" s="160">
        <v>835.9200000000001</v>
      </c>
      <c r="Q48" s="160">
        <v>835.9200000000001</v>
      </c>
      <c r="R48" s="169" t="s">
        <v>146</v>
      </c>
    </row>
    <row r="49" spans="2:18" s="19" customFormat="1" ht="24.75" customHeight="1">
      <c r="B49" s="144" t="s">
        <v>187</v>
      </c>
      <c r="C49" s="151">
        <v>106.27200000000002</v>
      </c>
      <c r="D49" s="151">
        <v>106.27200000000002</v>
      </c>
      <c r="E49" s="151">
        <v>106.27200000000002</v>
      </c>
      <c r="F49" s="151">
        <v>139.644</v>
      </c>
      <c r="G49" s="151">
        <v>139.644</v>
      </c>
      <c r="H49" s="151">
        <v>139.644</v>
      </c>
      <c r="I49" s="151">
        <v>137.70000000000002</v>
      </c>
      <c r="J49" s="151">
        <v>137.70000000000002</v>
      </c>
      <c r="K49" s="151">
        <v>137.70000000000002</v>
      </c>
      <c r="L49" s="151">
        <v>107.56800000000001</v>
      </c>
      <c r="M49" s="151">
        <v>107.56800000000001</v>
      </c>
      <c r="N49" s="151">
        <v>107.56800000000001</v>
      </c>
      <c r="O49" s="160">
        <v>491.1840000000001</v>
      </c>
      <c r="P49" s="160">
        <v>491.1840000000001</v>
      </c>
      <c r="Q49" s="160">
        <v>491.1840000000001</v>
      </c>
      <c r="R49" s="170" t="s">
        <v>188</v>
      </c>
    </row>
    <row r="50" spans="2:18" s="19" customFormat="1" ht="24.75" customHeight="1">
      <c r="B50" s="144" t="s">
        <v>383</v>
      </c>
      <c r="C50" s="151">
        <v>144.50400000000002</v>
      </c>
      <c r="D50" s="151">
        <v>144.50400000000002</v>
      </c>
      <c r="E50" s="151">
        <v>144.50400000000002</v>
      </c>
      <c r="F50" s="151">
        <v>139.32000000000002</v>
      </c>
      <c r="G50" s="151">
        <v>139.32000000000002</v>
      </c>
      <c r="H50" s="151">
        <v>139.32000000000002</v>
      </c>
      <c r="I50" s="151">
        <v>141.264</v>
      </c>
      <c r="J50" s="151">
        <v>141.264</v>
      </c>
      <c r="K50" s="151">
        <v>141.264</v>
      </c>
      <c r="L50" s="151">
        <v>204.768</v>
      </c>
      <c r="M50" s="151">
        <v>204.768</v>
      </c>
      <c r="N50" s="151">
        <v>204.768</v>
      </c>
      <c r="O50" s="160">
        <v>629.8560000000001</v>
      </c>
      <c r="P50" s="160">
        <v>629.8560000000001</v>
      </c>
      <c r="Q50" s="160">
        <v>629.8560000000001</v>
      </c>
      <c r="R50" s="171" t="s">
        <v>189</v>
      </c>
    </row>
    <row r="51" spans="2:18" s="19" customFormat="1" ht="24.75" customHeight="1">
      <c r="B51" s="122" t="s">
        <v>190</v>
      </c>
      <c r="C51" s="151">
        <v>103.68</v>
      </c>
      <c r="D51" s="151">
        <v>103.68</v>
      </c>
      <c r="E51" s="151">
        <v>103.68</v>
      </c>
      <c r="F51" s="151">
        <v>116.64</v>
      </c>
      <c r="G51" s="151">
        <v>116.64</v>
      </c>
      <c r="H51" s="151">
        <v>116.64</v>
      </c>
      <c r="I51" s="151">
        <v>121.5</v>
      </c>
      <c r="J51" s="151">
        <v>121.5</v>
      </c>
      <c r="K51" s="151">
        <v>121.5</v>
      </c>
      <c r="L51" s="151">
        <v>58.32</v>
      </c>
      <c r="M51" s="151">
        <v>58.32</v>
      </c>
      <c r="N51" s="151">
        <v>58.32</v>
      </c>
      <c r="O51" s="160">
        <v>400.14</v>
      </c>
      <c r="P51" s="160">
        <v>400.14</v>
      </c>
      <c r="Q51" s="160">
        <v>400.14</v>
      </c>
      <c r="R51" s="171" t="s">
        <v>191</v>
      </c>
    </row>
    <row r="52" spans="2:18" s="19" customFormat="1" ht="24.75" customHeight="1">
      <c r="B52" s="144" t="s">
        <v>192</v>
      </c>
      <c r="C52" s="151">
        <v>76.14000000000001</v>
      </c>
      <c r="D52" s="151">
        <v>76.14000000000001</v>
      </c>
      <c r="E52" s="151">
        <v>76.14000000000001</v>
      </c>
      <c r="F52" s="151">
        <v>50.544000000000004</v>
      </c>
      <c r="G52" s="151">
        <v>50.544000000000004</v>
      </c>
      <c r="H52" s="151">
        <v>50.544000000000004</v>
      </c>
      <c r="I52" s="151">
        <v>35.64</v>
      </c>
      <c r="J52" s="151">
        <v>35.64</v>
      </c>
      <c r="K52" s="151">
        <v>35.64</v>
      </c>
      <c r="L52" s="151">
        <v>30.456000000000003</v>
      </c>
      <c r="M52" s="151">
        <v>30.456000000000003</v>
      </c>
      <c r="N52" s="151">
        <v>30.456000000000003</v>
      </c>
      <c r="O52" s="160">
        <v>192.78000000000003</v>
      </c>
      <c r="P52" s="160">
        <v>192.78000000000003</v>
      </c>
      <c r="Q52" s="160">
        <v>192.78000000000003</v>
      </c>
      <c r="R52" s="171" t="s">
        <v>193</v>
      </c>
    </row>
    <row r="53" spans="2:18" s="19" customFormat="1" ht="24.75" customHeight="1">
      <c r="B53" s="144" t="s">
        <v>194</v>
      </c>
      <c r="C53" s="151">
        <v>55.080000000000005</v>
      </c>
      <c r="D53" s="151">
        <v>55.080000000000005</v>
      </c>
      <c r="E53" s="151">
        <v>55.080000000000005</v>
      </c>
      <c r="F53" s="151">
        <v>29.16</v>
      </c>
      <c r="G53" s="151">
        <v>29.16</v>
      </c>
      <c r="H53" s="151">
        <v>29.16</v>
      </c>
      <c r="I53" s="151">
        <v>19.44</v>
      </c>
      <c r="J53" s="151">
        <v>19.44</v>
      </c>
      <c r="K53" s="151">
        <v>19.44</v>
      </c>
      <c r="L53" s="151">
        <v>16.2</v>
      </c>
      <c r="M53" s="151">
        <v>16.2</v>
      </c>
      <c r="N53" s="151">
        <v>16.2</v>
      </c>
      <c r="O53" s="160">
        <v>119.88000000000001</v>
      </c>
      <c r="P53" s="160">
        <v>119.88000000000001</v>
      </c>
      <c r="Q53" s="160">
        <v>119.88000000000001</v>
      </c>
      <c r="R53" s="171" t="s">
        <v>195</v>
      </c>
    </row>
    <row r="54" spans="2:18" s="19" customFormat="1" ht="24.75" customHeight="1">
      <c r="B54" s="144" t="s">
        <v>196</v>
      </c>
      <c r="C54" s="151">
        <v>124.74</v>
      </c>
      <c r="D54" s="151">
        <v>124.74</v>
      </c>
      <c r="E54" s="151">
        <v>124.74</v>
      </c>
      <c r="F54" s="151">
        <v>77.76</v>
      </c>
      <c r="G54" s="151">
        <v>77.76</v>
      </c>
      <c r="H54" s="151">
        <v>77.76</v>
      </c>
      <c r="I54" s="151">
        <v>62.856</v>
      </c>
      <c r="J54" s="151">
        <v>62.856</v>
      </c>
      <c r="K54" s="151">
        <v>62.856</v>
      </c>
      <c r="L54" s="151">
        <v>46.656000000000006</v>
      </c>
      <c r="M54" s="151">
        <v>46.656000000000006</v>
      </c>
      <c r="N54" s="151">
        <v>46.656000000000006</v>
      </c>
      <c r="O54" s="160">
        <v>312.012</v>
      </c>
      <c r="P54" s="160">
        <v>312.012</v>
      </c>
      <c r="Q54" s="160">
        <v>312.012</v>
      </c>
      <c r="R54" s="171" t="s">
        <v>197</v>
      </c>
    </row>
    <row r="55" spans="2:18" s="19" customFormat="1" ht="24.75" customHeight="1">
      <c r="B55" s="144" t="s">
        <v>198</v>
      </c>
      <c r="C55" s="151">
        <v>58.32</v>
      </c>
      <c r="D55" s="151">
        <v>58.32</v>
      </c>
      <c r="E55" s="151">
        <v>58.32</v>
      </c>
      <c r="F55" s="151">
        <v>77.76</v>
      </c>
      <c r="G55" s="151">
        <v>77.76</v>
      </c>
      <c r="H55" s="151">
        <v>77.76</v>
      </c>
      <c r="I55" s="151">
        <v>103.68</v>
      </c>
      <c r="J55" s="151">
        <v>103.68</v>
      </c>
      <c r="K55" s="151">
        <v>103.68</v>
      </c>
      <c r="L55" s="151">
        <v>95.58</v>
      </c>
      <c r="M55" s="151">
        <v>95.58</v>
      </c>
      <c r="N55" s="151">
        <v>95.58</v>
      </c>
      <c r="O55" s="160">
        <v>335.34000000000003</v>
      </c>
      <c r="P55" s="160">
        <v>335.34000000000003</v>
      </c>
      <c r="Q55" s="160">
        <v>335.34000000000003</v>
      </c>
      <c r="R55" s="171" t="s">
        <v>199</v>
      </c>
    </row>
    <row r="56" spans="2:18" s="19" customFormat="1" ht="24.75" customHeight="1">
      <c r="B56" s="168" t="s">
        <v>200</v>
      </c>
      <c r="C56" s="151">
        <v>154.54800000000003</v>
      </c>
      <c r="D56" s="151">
        <v>154.54800000000003</v>
      </c>
      <c r="E56" s="151">
        <v>154.54800000000003</v>
      </c>
      <c r="F56" s="151">
        <v>131.22000000000003</v>
      </c>
      <c r="G56" s="151">
        <v>131.22000000000003</v>
      </c>
      <c r="H56" s="151">
        <v>131.22000000000003</v>
      </c>
      <c r="I56" s="151">
        <v>124.74</v>
      </c>
      <c r="J56" s="151">
        <v>124.74</v>
      </c>
      <c r="K56" s="151">
        <v>124.74</v>
      </c>
      <c r="L56" s="151">
        <v>168.48000000000002</v>
      </c>
      <c r="M56" s="151">
        <v>168.48000000000002</v>
      </c>
      <c r="N56" s="151">
        <v>168.48000000000002</v>
      </c>
      <c r="O56" s="160">
        <v>578.988</v>
      </c>
      <c r="P56" s="160">
        <v>578.988</v>
      </c>
      <c r="Q56" s="160">
        <v>578.988</v>
      </c>
      <c r="R56" s="171" t="s">
        <v>201</v>
      </c>
    </row>
    <row r="57" spans="2:18" s="19" customFormat="1" ht="24.75" customHeight="1">
      <c r="B57" s="144" t="s">
        <v>202</v>
      </c>
      <c r="C57" s="151">
        <v>58.32</v>
      </c>
      <c r="D57" s="151">
        <v>58.32</v>
      </c>
      <c r="E57" s="151">
        <v>58.32</v>
      </c>
      <c r="F57" s="151">
        <v>76.78800000000001</v>
      </c>
      <c r="G57" s="151">
        <v>76.78800000000001</v>
      </c>
      <c r="H57" s="151">
        <v>76.78800000000001</v>
      </c>
      <c r="I57" s="151">
        <v>90.72</v>
      </c>
      <c r="J57" s="151">
        <v>90.72</v>
      </c>
      <c r="K57" s="151">
        <v>90.72</v>
      </c>
      <c r="L57" s="151">
        <v>93.96000000000001</v>
      </c>
      <c r="M57" s="151">
        <v>93.96000000000001</v>
      </c>
      <c r="N57" s="151">
        <v>93.96000000000001</v>
      </c>
      <c r="O57" s="160">
        <v>319.788</v>
      </c>
      <c r="P57" s="160">
        <v>319.788</v>
      </c>
      <c r="Q57" s="160">
        <v>319.788</v>
      </c>
      <c r="R57" s="171" t="s">
        <v>203</v>
      </c>
    </row>
    <row r="58" spans="2:18" s="19" customFormat="1" ht="24.75" customHeight="1">
      <c r="B58" s="172" t="s">
        <v>204</v>
      </c>
      <c r="C58" s="156">
        <v>16.524000000000004</v>
      </c>
      <c r="D58" s="156">
        <v>16.524000000000004</v>
      </c>
      <c r="E58" s="156">
        <v>16.524000000000004</v>
      </c>
      <c r="F58" s="156">
        <v>48.276</v>
      </c>
      <c r="G58" s="156">
        <v>48.276</v>
      </c>
      <c r="H58" s="156">
        <v>48.276</v>
      </c>
      <c r="I58" s="156">
        <v>70.30800000000002</v>
      </c>
      <c r="J58" s="156">
        <v>70.30800000000002</v>
      </c>
      <c r="K58" s="156">
        <v>70.30800000000002</v>
      </c>
      <c r="L58" s="156">
        <v>90.72</v>
      </c>
      <c r="M58" s="156">
        <v>90.72</v>
      </c>
      <c r="N58" s="156">
        <v>90.72</v>
      </c>
      <c r="O58" s="164">
        <v>225.82800000000003</v>
      </c>
      <c r="P58" s="164">
        <v>225.82800000000003</v>
      </c>
      <c r="Q58" s="164">
        <v>225.82800000000003</v>
      </c>
      <c r="R58" s="173" t="s">
        <v>205</v>
      </c>
    </row>
    <row r="59" spans="2:18" s="19" customFormat="1" ht="24.75" customHeight="1">
      <c r="B59" s="115" t="s">
        <v>57</v>
      </c>
      <c r="C59" s="116">
        <f>C7+C8+C9+C10+C11+C12+C13+C14+C15+C16+C17+C28+C29+C30+C31+C32+C33+C34+C35+C36+C37+C38+C48+C49+C50+C51+C52+C53+C54+C55+C56+C57+C58</f>
        <v>17288.802000000007</v>
      </c>
      <c r="D59" s="116">
        <f aca="true" t="shared" si="0" ref="D59:Q59">D7+D8+D9+D10+D11+D12+D13+D14+D15+D16+D17+D28+D29+D30+D31+D32+D33+D34+D35+D36+D37+D38+D48+D49+D50+D51+D52+D53+D54+D55+D56+D57+D58</f>
        <v>17338.534000000003</v>
      </c>
      <c r="E59" s="116">
        <f t="shared" si="0"/>
        <v>17338.534000000003</v>
      </c>
      <c r="F59" s="116">
        <f t="shared" si="0"/>
        <v>13031.117999999999</v>
      </c>
      <c r="G59" s="116">
        <f t="shared" si="0"/>
        <v>13081.601999999999</v>
      </c>
      <c r="H59" s="116">
        <f t="shared" si="0"/>
        <v>13081.601999999999</v>
      </c>
      <c r="I59" s="116">
        <f t="shared" si="0"/>
        <v>14235.264000000001</v>
      </c>
      <c r="J59" s="116">
        <f t="shared" si="0"/>
        <v>14285.66</v>
      </c>
      <c r="K59" s="116">
        <f t="shared" si="0"/>
        <v>14285.66</v>
      </c>
      <c r="L59" s="116">
        <f t="shared" si="0"/>
        <v>11011.140000000001</v>
      </c>
      <c r="M59" s="116">
        <f t="shared" si="0"/>
        <v>11061.344000000001</v>
      </c>
      <c r="N59" s="116">
        <f t="shared" si="0"/>
        <v>11061.344000000001</v>
      </c>
      <c r="O59" s="116">
        <f t="shared" si="0"/>
        <v>55566.32400000001</v>
      </c>
      <c r="P59" s="116">
        <f t="shared" si="0"/>
        <v>57784.14</v>
      </c>
      <c r="Q59" s="116">
        <f t="shared" si="0"/>
        <v>57785.14</v>
      </c>
      <c r="R59" s="106" t="s">
        <v>0</v>
      </c>
    </row>
    <row r="60" spans="2:18" s="19" customFormat="1" ht="12.75" customHeight="1">
      <c r="B60" s="761" t="s">
        <v>140</v>
      </c>
      <c r="C60" s="761"/>
      <c r="D60" s="761"/>
      <c r="E60" s="761"/>
      <c r="F60" s="761"/>
      <c r="G60" s="23"/>
      <c r="H60" s="762"/>
      <c r="I60" s="762"/>
      <c r="J60" s="762"/>
      <c r="K60" s="762"/>
      <c r="L60" s="727" t="s">
        <v>141</v>
      </c>
      <c r="M60" s="727"/>
      <c r="N60" s="727"/>
      <c r="O60" s="727"/>
      <c r="P60" s="727"/>
      <c r="Q60" s="727"/>
      <c r="R60" s="727"/>
    </row>
    <row r="61" spans="2:18" s="19" customFormat="1" ht="12.75" customHeight="1">
      <c r="B61" s="763" t="s">
        <v>381</v>
      </c>
      <c r="C61" s="763"/>
      <c r="D61" s="763"/>
      <c r="E61" s="763"/>
      <c r="F61" s="763"/>
      <c r="G61" s="763"/>
      <c r="H61" s="136"/>
      <c r="I61" s="136"/>
      <c r="J61" s="727" t="s">
        <v>206</v>
      </c>
      <c r="K61" s="727"/>
      <c r="L61" s="727"/>
      <c r="M61" s="727"/>
      <c r="N61" s="727"/>
      <c r="O61" s="727"/>
      <c r="P61" s="727"/>
      <c r="Q61" s="727"/>
      <c r="R61" s="727"/>
    </row>
    <row r="62" s="19" customFormat="1" ht="12.75" customHeight="1"/>
    <row r="63" spans="3:17" s="19" customFormat="1" ht="12.7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="19" customFormat="1" ht="12.75"/>
    <row r="65" spans="3:17" s="19" customFormat="1" ht="12.7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3:17" s="19" customFormat="1" ht="12.7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="19" customFormat="1" ht="12.75"/>
    <row r="68" spans="3:17" s="19" customFormat="1" ht="12.75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3:17" s="19" customFormat="1" ht="12.75"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6:17" s="19" customFormat="1" ht="12.75">
      <c r="P70" s="54"/>
      <c r="Q70" s="54"/>
    </row>
    <row r="71" spans="3:17" s="19" customFormat="1" ht="12.75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</sheetData>
  <sheetProtection/>
  <mergeCells count="40">
    <mergeCell ref="C5:E5"/>
    <mergeCell ref="F5:H5"/>
    <mergeCell ref="I5:K5"/>
    <mergeCell ref="L5:N5"/>
    <mergeCell ref="O5:Q5"/>
    <mergeCell ref="B2:R2"/>
    <mergeCell ref="B3:R3"/>
    <mergeCell ref="B18:F18"/>
    <mergeCell ref="L18:R18"/>
    <mergeCell ref="B19:G19"/>
    <mergeCell ref="H19:R19"/>
    <mergeCell ref="B20:G20"/>
    <mergeCell ref="H20:I20"/>
    <mergeCell ref="J20:R20"/>
    <mergeCell ref="B23:R23"/>
    <mergeCell ref="B24:R24"/>
    <mergeCell ref="C26:E26"/>
    <mergeCell ref="F26:H26"/>
    <mergeCell ref="I26:K26"/>
    <mergeCell ref="L26:N26"/>
    <mergeCell ref="O26:Q26"/>
    <mergeCell ref="B39:F39"/>
    <mergeCell ref="H39:I39"/>
    <mergeCell ref="J39:K39"/>
    <mergeCell ref="L39:R39"/>
    <mergeCell ref="B40:G40"/>
    <mergeCell ref="H40:R40"/>
    <mergeCell ref="B43:R43"/>
    <mergeCell ref="B44:R44"/>
    <mergeCell ref="C46:E46"/>
    <mergeCell ref="F46:H46"/>
    <mergeCell ref="I46:K46"/>
    <mergeCell ref="L46:N46"/>
    <mergeCell ref="O46:Q46"/>
    <mergeCell ref="B60:F60"/>
    <mergeCell ref="H60:I60"/>
    <mergeCell ref="J60:K60"/>
    <mergeCell ref="L60:R60"/>
    <mergeCell ref="B61:G61"/>
    <mergeCell ref="J61:R61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97" r:id="rId1"/>
  <rowBreaks count="2" manualBreakCount="2">
    <brk id="21" max="24" man="1"/>
    <brk id="4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N212"/>
  <sheetViews>
    <sheetView showGridLines="0" rightToLeft="1" zoomScale="70" zoomScaleNormal="70" zoomScaleSheetLayoutView="85" zoomScalePageLayoutView="0" workbookViewId="0" topLeftCell="A1">
      <selection activeCell="C132" sqref="C132"/>
    </sheetView>
  </sheetViews>
  <sheetFormatPr defaultColWidth="9.140625" defaultRowHeight="23.25" customHeight="1"/>
  <cols>
    <col min="1" max="1" width="8.28125" style="26" customWidth="1"/>
    <col min="2" max="2" width="19.57421875" style="25" customWidth="1"/>
    <col min="3" max="3" width="11.28125" style="25" customWidth="1"/>
    <col min="4" max="4" width="12.57421875" style="25" customWidth="1"/>
    <col min="5" max="7" width="10.8515625" style="25" customWidth="1"/>
    <col min="8" max="8" width="14.57421875" style="25" customWidth="1"/>
    <col min="9" max="9" width="15.140625" style="25" customWidth="1"/>
    <col min="10" max="10" width="21.00390625" style="25" customWidth="1"/>
    <col min="11" max="11" width="7.7109375" style="26" customWidth="1"/>
    <col min="12" max="16384" width="9.140625" style="26" customWidth="1"/>
  </cols>
  <sheetData>
    <row r="1" ht="44.25" customHeight="1"/>
    <row r="2" spans="2:10" ht="21.75" customHeight="1">
      <c r="B2" s="806" t="s">
        <v>410</v>
      </c>
      <c r="C2" s="806"/>
      <c r="D2" s="806"/>
      <c r="E2" s="806"/>
      <c r="F2" s="806"/>
      <c r="G2" s="806"/>
      <c r="H2" s="806"/>
      <c r="I2" s="806"/>
      <c r="J2" s="806"/>
    </row>
    <row r="3" spans="2:10" ht="21.75" customHeight="1">
      <c r="B3" s="791" t="s">
        <v>411</v>
      </c>
      <c r="C3" s="791"/>
      <c r="D3" s="791"/>
      <c r="E3" s="791"/>
      <c r="F3" s="791"/>
      <c r="G3" s="791"/>
      <c r="H3" s="791"/>
      <c r="I3" s="791"/>
      <c r="J3" s="791"/>
    </row>
    <row r="4" spans="2:10" s="30" customFormat="1" ht="15.75" customHeight="1">
      <c r="B4" s="27"/>
      <c r="C4" s="27"/>
      <c r="D4" s="28"/>
      <c r="E4" s="28"/>
      <c r="F4" s="29"/>
      <c r="G4" s="29"/>
      <c r="H4" s="29"/>
      <c r="I4" s="29"/>
      <c r="J4" s="28"/>
    </row>
    <row r="5" spans="2:10" ht="22.5" customHeight="1">
      <c r="B5" s="31" t="s">
        <v>207</v>
      </c>
      <c r="C5" s="780" t="s">
        <v>208</v>
      </c>
      <c r="D5" s="32" t="s">
        <v>209</v>
      </c>
      <c r="E5" s="185" t="s">
        <v>395</v>
      </c>
      <c r="F5" s="185" t="s">
        <v>210</v>
      </c>
      <c r="G5" s="185" t="s">
        <v>211</v>
      </c>
      <c r="H5" s="185" t="s">
        <v>212</v>
      </c>
      <c r="I5" s="185" t="s">
        <v>213</v>
      </c>
      <c r="J5" s="33" t="s">
        <v>214</v>
      </c>
    </row>
    <row r="6" spans="2:10" ht="21.75" customHeight="1">
      <c r="B6" s="799" t="s">
        <v>145</v>
      </c>
      <c r="C6" s="794"/>
      <c r="D6" s="801" t="s">
        <v>215</v>
      </c>
      <c r="E6" s="784" t="s">
        <v>216</v>
      </c>
      <c r="F6" s="784" t="s">
        <v>217</v>
      </c>
      <c r="G6" s="784" t="s">
        <v>218</v>
      </c>
      <c r="H6" s="784" t="s">
        <v>219</v>
      </c>
      <c r="I6" s="784" t="s">
        <v>0</v>
      </c>
      <c r="J6" s="807" t="s">
        <v>220</v>
      </c>
    </row>
    <row r="7" spans="2:10" ht="14.25" customHeight="1">
      <c r="B7" s="800"/>
      <c r="C7" s="795"/>
      <c r="D7" s="802"/>
      <c r="E7" s="785"/>
      <c r="F7" s="785"/>
      <c r="G7" s="785"/>
      <c r="H7" s="785"/>
      <c r="I7" s="785"/>
      <c r="J7" s="808"/>
    </row>
    <row r="8" spans="2:10" ht="30" customHeight="1">
      <c r="B8" s="803" t="s">
        <v>147</v>
      </c>
      <c r="C8" s="180">
        <v>2016</v>
      </c>
      <c r="D8" s="145">
        <v>12</v>
      </c>
      <c r="E8" s="145">
        <v>23</v>
      </c>
      <c r="F8" s="145">
        <v>34</v>
      </c>
      <c r="G8" s="145">
        <v>207</v>
      </c>
      <c r="H8" s="145">
        <v>20</v>
      </c>
      <c r="I8" s="146">
        <v>296</v>
      </c>
      <c r="J8" s="814" t="s">
        <v>221</v>
      </c>
    </row>
    <row r="9" spans="2:10" ht="30" customHeight="1">
      <c r="B9" s="804"/>
      <c r="C9" s="181">
        <v>2017</v>
      </c>
      <c r="D9" s="44">
        <v>12</v>
      </c>
      <c r="E9" s="44">
        <v>23</v>
      </c>
      <c r="F9" s="44">
        <v>34</v>
      </c>
      <c r="G9" s="44">
        <v>207</v>
      </c>
      <c r="H9" s="44">
        <v>20</v>
      </c>
      <c r="I9" s="147">
        <v>296</v>
      </c>
      <c r="J9" s="815"/>
    </row>
    <row r="10" spans="2:10" ht="30" customHeight="1">
      <c r="B10" s="805"/>
      <c r="C10" s="182">
        <v>2018</v>
      </c>
      <c r="D10" s="34">
        <v>12</v>
      </c>
      <c r="E10" s="34">
        <v>23</v>
      </c>
      <c r="F10" s="34">
        <v>34</v>
      </c>
      <c r="G10" s="34">
        <v>207</v>
      </c>
      <c r="H10" s="34">
        <v>20</v>
      </c>
      <c r="I10" s="35">
        <v>296</v>
      </c>
      <c r="J10" s="816"/>
    </row>
    <row r="11" spans="2:10" ht="30" customHeight="1">
      <c r="B11" s="803" t="s">
        <v>386</v>
      </c>
      <c r="C11" s="180">
        <v>2016</v>
      </c>
      <c r="D11" s="145">
        <v>2</v>
      </c>
      <c r="E11" s="145">
        <v>13</v>
      </c>
      <c r="F11" s="145">
        <v>17</v>
      </c>
      <c r="G11" s="145">
        <v>6</v>
      </c>
      <c r="H11" s="145">
        <v>10</v>
      </c>
      <c r="I11" s="146">
        <v>48</v>
      </c>
      <c r="J11" s="814" t="s">
        <v>222</v>
      </c>
    </row>
    <row r="12" spans="2:10" ht="30" customHeight="1">
      <c r="B12" s="804"/>
      <c r="C12" s="181">
        <v>2017</v>
      </c>
      <c r="D12" s="44">
        <v>2</v>
      </c>
      <c r="E12" s="44">
        <v>13</v>
      </c>
      <c r="F12" s="44">
        <v>17</v>
      </c>
      <c r="G12" s="44">
        <v>6</v>
      </c>
      <c r="H12" s="44">
        <v>10</v>
      </c>
      <c r="I12" s="147">
        <v>48</v>
      </c>
      <c r="J12" s="815"/>
    </row>
    <row r="13" spans="2:10" ht="30" customHeight="1">
      <c r="B13" s="805"/>
      <c r="C13" s="182">
        <v>2018</v>
      </c>
      <c r="D13" s="34">
        <v>2</v>
      </c>
      <c r="E13" s="34">
        <v>13</v>
      </c>
      <c r="F13" s="34">
        <v>17</v>
      </c>
      <c r="G13" s="34">
        <v>6</v>
      </c>
      <c r="H13" s="34">
        <v>10</v>
      </c>
      <c r="I13" s="35">
        <v>48</v>
      </c>
      <c r="J13" s="816"/>
    </row>
    <row r="14" spans="2:10" ht="30" customHeight="1">
      <c r="B14" s="803" t="s">
        <v>377</v>
      </c>
      <c r="C14" s="180">
        <v>2016</v>
      </c>
      <c r="D14" s="145">
        <v>4</v>
      </c>
      <c r="E14" s="145">
        <v>6</v>
      </c>
      <c r="F14" s="145">
        <v>5</v>
      </c>
      <c r="G14" s="145">
        <v>7</v>
      </c>
      <c r="H14" s="145">
        <v>15</v>
      </c>
      <c r="I14" s="146">
        <v>37</v>
      </c>
      <c r="J14" s="814" t="s">
        <v>150</v>
      </c>
    </row>
    <row r="15" spans="2:10" ht="30" customHeight="1">
      <c r="B15" s="804"/>
      <c r="C15" s="181">
        <v>2017</v>
      </c>
      <c r="D15" s="44">
        <v>4</v>
      </c>
      <c r="E15" s="44">
        <v>6</v>
      </c>
      <c r="F15" s="44">
        <v>5</v>
      </c>
      <c r="G15" s="44">
        <v>7</v>
      </c>
      <c r="H15" s="44">
        <v>15</v>
      </c>
      <c r="I15" s="147">
        <v>37</v>
      </c>
      <c r="J15" s="815"/>
    </row>
    <row r="16" spans="2:10" ht="30" customHeight="1">
      <c r="B16" s="805"/>
      <c r="C16" s="182">
        <v>2018</v>
      </c>
      <c r="D16" s="34">
        <v>4</v>
      </c>
      <c r="E16" s="34">
        <v>6</v>
      </c>
      <c r="F16" s="34">
        <v>5</v>
      </c>
      <c r="G16" s="34">
        <v>7</v>
      </c>
      <c r="H16" s="34">
        <v>15</v>
      </c>
      <c r="I16" s="35">
        <v>37</v>
      </c>
      <c r="J16" s="816"/>
    </row>
    <row r="17" spans="2:10" ht="30" customHeight="1">
      <c r="B17" s="803" t="s">
        <v>151</v>
      </c>
      <c r="C17" s="180">
        <v>2016</v>
      </c>
      <c r="D17" s="145">
        <v>2</v>
      </c>
      <c r="E17" s="145">
        <v>6</v>
      </c>
      <c r="F17" s="145">
        <v>20</v>
      </c>
      <c r="G17" s="145">
        <v>7</v>
      </c>
      <c r="H17" s="145">
        <v>12</v>
      </c>
      <c r="I17" s="146">
        <v>47</v>
      </c>
      <c r="J17" s="814" t="s">
        <v>223</v>
      </c>
    </row>
    <row r="18" spans="2:10" ht="30" customHeight="1">
      <c r="B18" s="804"/>
      <c r="C18" s="181">
        <v>2017</v>
      </c>
      <c r="D18" s="44">
        <v>2</v>
      </c>
      <c r="E18" s="44">
        <v>6</v>
      </c>
      <c r="F18" s="44">
        <v>20</v>
      </c>
      <c r="G18" s="44">
        <v>7</v>
      </c>
      <c r="H18" s="44">
        <v>12</v>
      </c>
      <c r="I18" s="147">
        <v>47</v>
      </c>
      <c r="J18" s="815"/>
    </row>
    <row r="19" spans="2:10" ht="30" customHeight="1">
      <c r="B19" s="805"/>
      <c r="C19" s="182">
        <v>2018</v>
      </c>
      <c r="D19" s="34">
        <v>2</v>
      </c>
      <c r="E19" s="34">
        <v>6</v>
      </c>
      <c r="F19" s="34">
        <v>20</v>
      </c>
      <c r="G19" s="34">
        <v>7</v>
      </c>
      <c r="H19" s="34">
        <v>12</v>
      </c>
      <c r="I19" s="35">
        <v>47</v>
      </c>
      <c r="J19" s="816"/>
    </row>
    <row r="20" spans="2:10" ht="30" customHeight="1">
      <c r="B20" s="809" t="s">
        <v>387</v>
      </c>
      <c r="C20" s="180">
        <v>2016</v>
      </c>
      <c r="D20" s="145">
        <v>6</v>
      </c>
      <c r="E20" s="145">
        <v>17</v>
      </c>
      <c r="F20" s="145">
        <v>15</v>
      </c>
      <c r="G20" s="145">
        <v>30</v>
      </c>
      <c r="H20" s="145">
        <v>20</v>
      </c>
      <c r="I20" s="146">
        <v>88</v>
      </c>
      <c r="J20" s="814" t="s">
        <v>224</v>
      </c>
    </row>
    <row r="21" spans="2:10" ht="30" customHeight="1">
      <c r="B21" s="810"/>
      <c r="C21" s="181">
        <v>2017</v>
      </c>
      <c r="D21" s="44">
        <v>6</v>
      </c>
      <c r="E21" s="44">
        <v>17</v>
      </c>
      <c r="F21" s="44">
        <v>15</v>
      </c>
      <c r="G21" s="44">
        <v>30</v>
      </c>
      <c r="H21" s="44">
        <v>20</v>
      </c>
      <c r="I21" s="147">
        <v>88</v>
      </c>
      <c r="J21" s="815"/>
    </row>
    <row r="22" spans="2:10" ht="30" customHeight="1">
      <c r="B22" s="811"/>
      <c r="C22" s="182">
        <v>2018</v>
      </c>
      <c r="D22" s="34">
        <v>6</v>
      </c>
      <c r="E22" s="34">
        <v>17</v>
      </c>
      <c r="F22" s="34">
        <v>15</v>
      </c>
      <c r="G22" s="34">
        <v>30</v>
      </c>
      <c r="H22" s="34">
        <v>20</v>
      </c>
      <c r="I22" s="35">
        <v>88</v>
      </c>
      <c r="J22" s="816"/>
    </row>
    <row r="23" spans="2:10" ht="30" customHeight="1">
      <c r="B23" s="803" t="s">
        <v>388</v>
      </c>
      <c r="C23" s="180">
        <v>2016</v>
      </c>
      <c r="D23" s="145">
        <v>2</v>
      </c>
      <c r="E23" s="145">
        <v>6</v>
      </c>
      <c r="F23" s="145">
        <v>4</v>
      </c>
      <c r="G23" s="145">
        <v>4</v>
      </c>
      <c r="H23" s="145">
        <v>6</v>
      </c>
      <c r="I23" s="146">
        <v>22</v>
      </c>
      <c r="J23" s="814" t="s">
        <v>225</v>
      </c>
    </row>
    <row r="24" spans="2:10" ht="30" customHeight="1">
      <c r="B24" s="804"/>
      <c r="C24" s="181">
        <v>2017</v>
      </c>
      <c r="D24" s="44">
        <v>2</v>
      </c>
      <c r="E24" s="44">
        <v>6</v>
      </c>
      <c r="F24" s="44">
        <v>4</v>
      </c>
      <c r="G24" s="44">
        <v>4</v>
      </c>
      <c r="H24" s="44">
        <v>6</v>
      </c>
      <c r="I24" s="147">
        <v>22</v>
      </c>
      <c r="J24" s="815"/>
    </row>
    <row r="25" spans="2:11" ht="30" customHeight="1">
      <c r="B25" s="805"/>
      <c r="C25" s="182">
        <v>2018</v>
      </c>
      <c r="D25" s="34">
        <v>2</v>
      </c>
      <c r="E25" s="34">
        <v>6</v>
      </c>
      <c r="F25" s="34">
        <v>4</v>
      </c>
      <c r="G25" s="34">
        <v>4</v>
      </c>
      <c r="H25" s="34">
        <v>6</v>
      </c>
      <c r="I25" s="35">
        <v>22</v>
      </c>
      <c r="J25" s="816"/>
      <c r="K25" s="36"/>
    </row>
    <row r="26" spans="2:10" ht="30" customHeight="1">
      <c r="B26" s="803" t="s">
        <v>389</v>
      </c>
      <c r="C26" s="180">
        <v>2016</v>
      </c>
      <c r="D26" s="145">
        <v>0</v>
      </c>
      <c r="E26" s="145">
        <v>10</v>
      </c>
      <c r="F26" s="145">
        <v>0</v>
      </c>
      <c r="G26" s="145">
        <v>0</v>
      </c>
      <c r="H26" s="145">
        <v>0</v>
      </c>
      <c r="I26" s="146">
        <v>10</v>
      </c>
      <c r="J26" s="814" t="s">
        <v>226</v>
      </c>
    </row>
    <row r="27" spans="2:10" ht="30" customHeight="1">
      <c r="B27" s="804"/>
      <c r="C27" s="181">
        <v>2017</v>
      </c>
      <c r="D27" s="44">
        <v>0</v>
      </c>
      <c r="E27" s="44">
        <v>10</v>
      </c>
      <c r="F27" s="44">
        <v>0</v>
      </c>
      <c r="G27" s="44">
        <v>0</v>
      </c>
      <c r="H27" s="44">
        <v>0</v>
      </c>
      <c r="I27" s="147">
        <v>10</v>
      </c>
      <c r="J27" s="815"/>
    </row>
    <row r="28" spans="2:10" ht="30" customHeight="1">
      <c r="B28" s="805"/>
      <c r="C28" s="182">
        <v>2018</v>
      </c>
      <c r="D28" s="34">
        <v>0</v>
      </c>
      <c r="E28" s="34">
        <v>10</v>
      </c>
      <c r="F28" s="34">
        <v>0</v>
      </c>
      <c r="G28" s="34">
        <v>0</v>
      </c>
      <c r="H28" s="34">
        <v>0</v>
      </c>
      <c r="I28" s="35">
        <v>10</v>
      </c>
      <c r="J28" s="816"/>
    </row>
    <row r="29" spans="2:10" ht="30" customHeight="1">
      <c r="B29" s="803" t="s">
        <v>156</v>
      </c>
      <c r="C29" s="180">
        <v>2016</v>
      </c>
      <c r="D29" s="145">
        <v>6</v>
      </c>
      <c r="E29" s="145">
        <v>59</v>
      </c>
      <c r="F29" s="145">
        <v>0</v>
      </c>
      <c r="G29" s="145">
        <v>0</v>
      </c>
      <c r="H29" s="145">
        <v>0</v>
      </c>
      <c r="I29" s="146">
        <v>65</v>
      </c>
      <c r="J29" s="814" t="s">
        <v>157</v>
      </c>
    </row>
    <row r="30" spans="2:10" ht="30" customHeight="1">
      <c r="B30" s="804"/>
      <c r="C30" s="181">
        <v>2017</v>
      </c>
      <c r="D30" s="44">
        <v>6</v>
      </c>
      <c r="E30" s="44">
        <v>59</v>
      </c>
      <c r="F30" s="44">
        <v>0</v>
      </c>
      <c r="G30" s="44">
        <v>0</v>
      </c>
      <c r="H30" s="44">
        <v>0</v>
      </c>
      <c r="I30" s="147">
        <v>65</v>
      </c>
      <c r="J30" s="815"/>
    </row>
    <row r="31" spans="2:10" ht="30" customHeight="1">
      <c r="B31" s="805"/>
      <c r="C31" s="182">
        <v>2018</v>
      </c>
      <c r="D31" s="34">
        <v>6</v>
      </c>
      <c r="E31" s="34">
        <v>59</v>
      </c>
      <c r="F31" s="34">
        <v>0</v>
      </c>
      <c r="G31" s="34">
        <v>0</v>
      </c>
      <c r="H31" s="34">
        <v>0</v>
      </c>
      <c r="I31" s="35">
        <v>65</v>
      </c>
      <c r="J31" s="816"/>
    </row>
    <row r="32" spans="2:10" ht="30" customHeight="1">
      <c r="B32" s="803" t="s">
        <v>158</v>
      </c>
      <c r="C32" s="180">
        <v>2016</v>
      </c>
      <c r="D32" s="145">
        <v>0</v>
      </c>
      <c r="E32" s="145">
        <v>5</v>
      </c>
      <c r="F32" s="145">
        <v>0</v>
      </c>
      <c r="G32" s="145">
        <v>0</v>
      </c>
      <c r="H32" s="145">
        <v>0</v>
      </c>
      <c r="I32" s="146">
        <v>5</v>
      </c>
      <c r="J32" s="814" t="s">
        <v>159</v>
      </c>
    </row>
    <row r="33" spans="2:10" ht="30" customHeight="1">
      <c r="B33" s="804"/>
      <c r="C33" s="181">
        <v>2017</v>
      </c>
      <c r="D33" s="44">
        <v>0</v>
      </c>
      <c r="E33" s="44">
        <v>5</v>
      </c>
      <c r="F33" s="44">
        <v>0</v>
      </c>
      <c r="G33" s="44">
        <v>0</v>
      </c>
      <c r="H33" s="44">
        <v>0</v>
      </c>
      <c r="I33" s="147">
        <v>5</v>
      </c>
      <c r="J33" s="815"/>
    </row>
    <row r="34" spans="2:10" ht="30" customHeight="1">
      <c r="B34" s="805"/>
      <c r="C34" s="182">
        <v>2018</v>
      </c>
      <c r="D34" s="34">
        <v>0</v>
      </c>
      <c r="E34" s="34">
        <v>5</v>
      </c>
      <c r="F34" s="34">
        <v>0</v>
      </c>
      <c r="G34" s="34">
        <v>0</v>
      </c>
      <c r="H34" s="34">
        <v>0</v>
      </c>
      <c r="I34" s="35">
        <v>5</v>
      </c>
      <c r="J34" s="816"/>
    </row>
    <row r="35" spans="2:10" ht="30" customHeight="1">
      <c r="B35" s="803" t="s">
        <v>160</v>
      </c>
      <c r="C35" s="180">
        <v>2016</v>
      </c>
      <c r="D35" s="145">
        <v>0</v>
      </c>
      <c r="E35" s="145">
        <v>32</v>
      </c>
      <c r="F35" s="145">
        <v>0</v>
      </c>
      <c r="G35" s="145">
        <v>0</v>
      </c>
      <c r="H35" s="145">
        <v>0</v>
      </c>
      <c r="I35" s="146">
        <v>32</v>
      </c>
      <c r="J35" s="814" t="s">
        <v>161</v>
      </c>
    </row>
    <row r="36" spans="2:12" ht="30" customHeight="1">
      <c r="B36" s="804"/>
      <c r="C36" s="181">
        <v>2017</v>
      </c>
      <c r="D36" s="44">
        <v>0</v>
      </c>
      <c r="E36" s="44">
        <v>32</v>
      </c>
      <c r="F36" s="44">
        <v>0</v>
      </c>
      <c r="G36" s="44">
        <v>0</v>
      </c>
      <c r="H36" s="44">
        <v>0</v>
      </c>
      <c r="I36" s="147">
        <v>32</v>
      </c>
      <c r="J36" s="815"/>
      <c r="L36" s="30"/>
    </row>
    <row r="37" spans="2:10" ht="30" customHeight="1">
      <c r="B37" s="805"/>
      <c r="C37" s="182">
        <v>2018</v>
      </c>
      <c r="D37" s="34">
        <v>0</v>
      </c>
      <c r="E37" s="34">
        <v>32</v>
      </c>
      <c r="F37" s="34">
        <v>0</v>
      </c>
      <c r="G37" s="34">
        <v>0</v>
      </c>
      <c r="H37" s="34">
        <v>0</v>
      </c>
      <c r="I37" s="35">
        <v>32</v>
      </c>
      <c r="J37" s="816"/>
    </row>
    <row r="38" spans="2:10" ht="30" customHeight="1">
      <c r="B38" s="803" t="s">
        <v>162</v>
      </c>
      <c r="C38" s="180">
        <v>2016</v>
      </c>
      <c r="D38" s="145">
        <v>5</v>
      </c>
      <c r="E38" s="145">
        <v>3</v>
      </c>
      <c r="F38" s="145">
        <v>2</v>
      </c>
      <c r="G38" s="145">
        <v>6</v>
      </c>
      <c r="H38" s="145">
        <v>0</v>
      </c>
      <c r="I38" s="146">
        <v>16</v>
      </c>
      <c r="J38" s="814" t="s">
        <v>163</v>
      </c>
    </row>
    <row r="39" spans="2:10" ht="30" customHeight="1">
      <c r="B39" s="804"/>
      <c r="C39" s="181">
        <v>2017</v>
      </c>
      <c r="D39" s="44">
        <v>5</v>
      </c>
      <c r="E39" s="44">
        <v>3</v>
      </c>
      <c r="F39" s="44">
        <v>2</v>
      </c>
      <c r="G39" s="44">
        <v>6</v>
      </c>
      <c r="H39" s="44">
        <v>0</v>
      </c>
      <c r="I39" s="147">
        <v>16</v>
      </c>
      <c r="J39" s="815"/>
    </row>
    <row r="40" spans="2:10" ht="30" customHeight="1">
      <c r="B40" s="805"/>
      <c r="C40" s="182">
        <v>2018</v>
      </c>
      <c r="D40" s="34">
        <v>5</v>
      </c>
      <c r="E40" s="34">
        <v>3</v>
      </c>
      <c r="F40" s="34">
        <v>2</v>
      </c>
      <c r="G40" s="34">
        <v>6</v>
      </c>
      <c r="H40" s="34">
        <v>0</v>
      </c>
      <c r="I40" s="35">
        <v>16</v>
      </c>
      <c r="J40" s="816"/>
    </row>
    <row r="41" spans="2:11" ht="12" customHeight="1">
      <c r="B41" s="777" t="s">
        <v>227</v>
      </c>
      <c r="C41" s="778"/>
      <c r="D41" s="778"/>
      <c r="E41" s="778"/>
      <c r="F41" s="175"/>
      <c r="G41" s="779" t="s">
        <v>141</v>
      </c>
      <c r="H41" s="779"/>
      <c r="I41" s="779"/>
      <c r="J41" s="779"/>
      <c r="K41" s="37"/>
    </row>
    <row r="42" spans="2:14" s="184" customFormat="1" ht="36" customHeight="1">
      <c r="B42" s="812" t="s">
        <v>228</v>
      </c>
      <c r="C42" s="812"/>
      <c r="D42" s="812"/>
      <c r="E42" s="812"/>
      <c r="F42" s="813" t="s">
        <v>353</v>
      </c>
      <c r="G42" s="813"/>
      <c r="H42" s="813"/>
      <c r="I42" s="813"/>
      <c r="J42" s="813"/>
      <c r="K42" s="176"/>
      <c r="L42" s="176"/>
      <c r="M42" s="775"/>
      <c r="N42" s="775"/>
    </row>
    <row r="43" spans="4:10" ht="16.5" customHeight="1">
      <c r="D43" s="38"/>
      <c r="E43" s="38"/>
      <c r="F43" s="38"/>
      <c r="G43" s="38"/>
      <c r="H43" s="38"/>
      <c r="I43" s="38"/>
      <c r="J43" s="39"/>
    </row>
    <row r="44" spans="4:10" ht="5.25" customHeight="1">
      <c r="D44" s="38"/>
      <c r="E44" s="38"/>
      <c r="F44" s="38"/>
      <c r="G44" s="38"/>
      <c r="H44" s="38"/>
      <c r="I44" s="38"/>
      <c r="J44" s="26"/>
    </row>
    <row r="45" spans="4:10" ht="44.25" customHeight="1">
      <c r="D45" s="38"/>
      <c r="E45" s="38"/>
      <c r="F45" s="38"/>
      <c r="G45" s="38"/>
      <c r="H45" s="38"/>
      <c r="I45" s="38"/>
      <c r="J45" s="26"/>
    </row>
    <row r="46" spans="2:10" ht="21.75" customHeight="1">
      <c r="B46" s="806" t="s">
        <v>434</v>
      </c>
      <c r="C46" s="792"/>
      <c r="D46" s="792"/>
      <c r="E46" s="792"/>
      <c r="F46" s="792"/>
      <c r="G46" s="792"/>
      <c r="H46" s="792"/>
      <c r="I46" s="792"/>
      <c r="J46" s="792"/>
    </row>
    <row r="47" spans="2:10" ht="21.75" customHeight="1">
      <c r="B47" s="791" t="s">
        <v>412</v>
      </c>
      <c r="C47" s="792"/>
      <c r="D47" s="792"/>
      <c r="E47" s="792"/>
      <c r="F47" s="792"/>
      <c r="G47" s="792"/>
      <c r="H47" s="792"/>
      <c r="I47" s="792"/>
      <c r="J47" s="792"/>
    </row>
    <row r="48" spans="2:10" s="30" customFormat="1" ht="15.75" customHeight="1">
      <c r="B48" s="27"/>
      <c r="C48" s="27"/>
      <c r="D48" s="28"/>
      <c r="E48" s="28"/>
      <c r="F48" s="29"/>
      <c r="G48" s="29"/>
      <c r="H48" s="29"/>
      <c r="I48" s="29"/>
      <c r="J48" s="28"/>
    </row>
    <row r="49" spans="2:10" ht="22.5" customHeight="1">
      <c r="B49" s="31" t="s">
        <v>207</v>
      </c>
      <c r="C49" s="780" t="s">
        <v>208</v>
      </c>
      <c r="D49" s="32" t="s">
        <v>209</v>
      </c>
      <c r="E49" s="185" t="s">
        <v>395</v>
      </c>
      <c r="F49" s="185" t="s">
        <v>210</v>
      </c>
      <c r="G49" s="185" t="s">
        <v>211</v>
      </c>
      <c r="H49" s="185" t="s">
        <v>212</v>
      </c>
      <c r="I49" s="185" t="s">
        <v>213</v>
      </c>
      <c r="J49" s="33" t="s">
        <v>214</v>
      </c>
    </row>
    <row r="50" spans="2:10" ht="21.75" customHeight="1">
      <c r="B50" s="799" t="s">
        <v>145</v>
      </c>
      <c r="C50" s="794"/>
      <c r="D50" s="801" t="s">
        <v>215</v>
      </c>
      <c r="E50" s="784" t="s">
        <v>216</v>
      </c>
      <c r="F50" s="784" t="s">
        <v>217</v>
      </c>
      <c r="G50" s="784" t="s">
        <v>218</v>
      </c>
      <c r="H50" s="784" t="s">
        <v>219</v>
      </c>
      <c r="I50" s="784" t="s">
        <v>0</v>
      </c>
      <c r="J50" s="807" t="s">
        <v>220</v>
      </c>
    </row>
    <row r="51" spans="2:10" ht="14.25" customHeight="1">
      <c r="B51" s="800"/>
      <c r="C51" s="795"/>
      <c r="D51" s="802"/>
      <c r="E51" s="785"/>
      <c r="F51" s="785"/>
      <c r="G51" s="785"/>
      <c r="H51" s="785"/>
      <c r="I51" s="785"/>
      <c r="J51" s="808"/>
    </row>
    <row r="52" spans="2:10" ht="30" customHeight="1">
      <c r="B52" s="803" t="s">
        <v>390</v>
      </c>
      <c r="C52" s="180">
        <v>2016</v>
      </c>
      <c r="D52" s="145">
        <v>6</v>
      </c>
      <c r="E52" s="145">
        <v>14</v>
      </c>
      <c r="F52" s="145">
        <v>0</v>
      </c>
      <c r="G52" s="145">
        <v>0</v>
      </c>
      <c r="H52" s="145">
        <v>0</v>
      </c>
      <c r="I52" s="146">
        <v>20</v>
      </c>
      <c r="J52" s="783" t="s">
        <v>229</v>
      </c>
    </row>
    <row r="53" spans="2:10" ht="30" customHeight="1">
      <c r="B53" s="804"/>
      <c r="C53" s="181">
        <v>2017</v>
      </c>
      <c r="D53" s="44">
        <v>6</v>
      </c>
      <c r="E53" s="44">
        <v>14</v>
      </c>
      <c r="F53" s="44">
        <v>0</v>
      </c>
      <c r="G53" s="44">
        <v>0</v>
      </c>
      <c r="H53" s="44">
        <v>0</v>
      </c>
      <c r="I53" s="147">
        <v>20</v>
      </c>
      <c r="J53" s="784"/>
    </row>
    <row r="54" spans="2:10" ht="30" customHeight="1">
      <c r="B54" s="805"/>
      <c r="C54" s="182">
        <v>2018</v>
      </c>
      <c r="D54" s="34">
        <v>6</v>
      </c>
      <c r="E54" s="34">
        <v>14</v>
      </c>
      <c r="F54" s="34">
        <v>0</v>
      </c>
      <c r="G54" s="34">
        <v>0</v>
      </c>
      <c r="H54" s="34">
        <v>0</v>
      </c>
      <c r="I54" s="35">
        <v>20</v>
      </c>
      <c r="J54" s="785"/>
    </row>
    <row r="55" spans="2:11" ht="30" customHeight="1">
      <c r="B55" s="803" t="s">
        <v>391</v>
      </c>
      <c r="C55" s="180">
        <v>2016</v>
      </c>
      <c r="D55" s="145">
        <v>1</v>
      </c>
      <c r="E55" s="145">
        <v>4</v>
      </c>
      <c r="F55" s="145">
        <v>3</v>
      </c>
      <c r="G55" s="145">
        <v>1</v>
      </c>
      <c r="H55" s="145">
        <v>0</v>
      </c>
      <c r="I55" s="146">
        <v>9</v>
      </c>
      <c r="J55" s="783" t="s">
        <v>169</v>
      </c>
      <c r="K55" s="36"/>
    </row>
    <row r="56" spans="2:10" ht="30" customHeight="1">
      <c r="B56" s="804"/>
      <c r="C56" s="181">
        <v>2017</v>
      </c>
      <c r="D56" s="44">
        <v>1</v>
      </c>
      <c r="E56" s="44">
        <v>4</v>
      </c>
      <c r="F56" s="44">
        <v>3</v>
      </c>
      <c r="G56" s="44">
        <v>1</v>
      </c>
      <c r="H56" s="44">
        <v>0</v>
      </c>
      <c r="I56" s="147">
        <v>9</v>
      </c>
      <c r="J56" s="784"/>
    </row>
    <row r="57" spans="2:10" ht="30" customHeight="1">
      <c r="B57" s="805"/>
      <c r="C57" s="182">
        <v>2018</v>
      </c>
      <c r="D57" s="34">
        <v>1</v>
      </c>
      <c r="E57" s="34">
        <v>4</v>
      </c>
      <c r="F57" s="34">
        <v>3</v>
      </c>
      <c r="G57" s="34">
        <v>1</v>
      </c>
      <c r="H57" s="34">
        <v>0</v>
      </c>
      <c r="I57" s="35">
        <v>9</v>
      </c>
      <c r="J57" s="785"/>
    </row>
    <row r="58" spans="2:10" ht="30" customHeight="1">
      <c r="B58" s="803" t="s">
        <v>170</v>
      </c>
      <c r="C58" s="180">
        <v>2016</v>
      </c>
      <c r="D58" s="145">
        <v>0</v>
      </c>
      <c r="E58" s="145">
        <v>6</v>
      </c>
      <c r="F58" s="145">
        <v>0</v>
      </c>
      <c r="G58" s="145">
        <v>0</v>
      </c>
      <c r="H58" s="145">
        <v>0</v>
      </c>
      <c r="I58" s="146">
        <v>6</v>
      </c>
      <c r="J58" s="783" t="s">
        <v>171</v>
      </c>
    </row>
    <row r="59" spans="2:10" ht="30" customHeight="1">
      <c r="B59" s="804"/>
      <c r="C59" s="181">
        <v>2017</v>
      </c>
      <c r="D59" s="44">
        <v>0</v>
      </c>
      <c r="E59" s="44">
        <v>6</v>
      </c>
      <c r="F59" s="44">
        <v>0</v>
      </c>
      <c r="G59" s="44">
        <v>0</v>
      </c>
      <c r="H59" s="44">
        <v>0</v>
      </c>
      <c r="I59" s="147">
        <v>6</v>
      </c>
      <c r="J59" s="784"/>
    </row>
    <row r="60" spans="2:10" ht="30" customHeight="1">
      <c r="B60" s="805"/>
      <c r="C60" s="182">
        <v>2018</v>
      </c>
      <c r="D60" s="34">
        <v>0</v>
      </c>
      <c r="E60" s="34">
        <v>6</v>
      </c>
      <c r="F60" s="34">
        <v>0</v>
      </c>
      <c r="G60" s="34">
        <v>0</v>
      </c>
      <c r="H60" s="34">
        <v>0</v>
      </c>
      <c r="I60" s="35">
        <v>6</v>
      </c>
      <c r="J60" s="785"/>
    </row>
    <row r="61" spans="2:10" ht="30" customHeight="1">
      <c r="B61" s="803" t="s">
        <v>230</v>
      </c>
      <c r="C61" s="180">
        <v>2016</v>
      </c>
      <c r="D61" s="145">
        <v>0</v>
      </c>
      <c r="E61" s="145">
        <v>23</v>
      </c>
      <c r="F61" s="145">
        <v>0</v>
      </c>
      <c r="G61" s="145">
        <v>0</v>
      </c>
      <c r="H61" s="145">
        <v>0</v>
      </c>
      <c r="I61" s="146">
        <v>23</v>
      </c>
      <c r="J61" s="783" t="s">
        <v>173</v>
      </c>
    </row>
    <row r="62" spans="2:10" ht="30" customHeight="1">
      <c r="B62" s="804"/>
      <c r="C62" s="181">
        <v>2017</v>
      </c>
      <c r="D62" s="44">
        <v>0</v>
      </c>
      <c r="E62" s="44">
        <v>23</v>
      </c>
      <c r="F62" s="44">
        <v>0</v>
      </c>
      <c r="G62" s="44">
        <v>0</v>
      </c>
      <c r="H62" s="44">
        <v>0</v>
      </c>
      <c r="I62" s="147">
        <v>23</v>
      </c>
      <c r="J62" s="784"/>
    </row>
    <row r="63" spans="2:10" ht="30" customHeight="1">
      <c r="B63" s="805"/>
      <c r="C63" s="182">
        <v>2018</v>
      </c>
      <c r="D63" s="34">
        <v>0</v>
      </c>
      <c r="E63" s="34">
        <v>23</v>
      </c>
      <c r="F63" s="34">
        <v>0</v>
      </c>
      <c r="G63" s="34">
        <v>0</v>
      </c>
      <c r="H63" s="34">
        <v>0</v>
      </c>
      <c r="I63" s="35">
        <v>23</v>
      </c>
      <c r="J63" s="785"/>
    </row>
    <row r="64" spans="2:10" ht="30" customHeight="1">
      <c r="B64" s="803" t="s">
        <v>174</v>
      </c>
      <c r="C64" s="180">
        <v>2016</v>
      </c>
      <c r="D64" s="145">
        <v>2</v>
      </c>
      <c r="E64" s="145">
        <v>23</v>
      </c>
      <c r="F64" s="145">
        <v>0</v>
      </c>
      <c r="G64" s="145">
        <v>0</v>
      </c>
      <c r="H64" s="145">
        <v>0</v>
      </c>
      <c r="I64" s="146">
        <v>25</v>
      </c>
      <c r="J64" s="783" t="s">
        <v>175</v>
      </c>
    </row>
    <row r="65" spans="2:10" ht="30" customHeight="1">
      <c r="B65" s="804"/>
      <c r="C65" s="181">
        <v>2017</v>
      </c>
      <c r="D65" s="44">
        <v>2</v>
      </c>
      <c r="E65" s="44">
        <v>23</v>
      </c>
      <c r="F65" s="44">
        <v>0</v>
      </c>
      <c r="G65" s="44">
        <v>0</v>
      </c>
      <c r="H65" s="44">
        <v>0</v>
      </c>
      <c r="I65" s="147">
        <v>25</v>
      </c>
      <c r="J65" s="784"/>
    </row>
    <row r="66" spans="2:10" ht="30" customHeight="1">
      <c r="B66" s="805"/>
      <c r="C66" s="182">
        <v>2018</v>
      </c>
      <c r="D66" s="34">
        <v>2</v>
      </c>
      <c r="E66" s="34">
        <v>23</v>
      </c>
      <c r="F66" s="34">
        <v>0</v>
      </c>
      <c r="G66" s="34">
        <v>0</v>
      </c>
      <c r="H66" s="34">
        <v>0</v>
      </c>
      <c r="I66" s="35">
        <v>25</v>
      </c>
      <c r="J66" s="785"/>
    </row>
    <row r="67" spans="2:10" ht="30" customHeight="1">
      <c r="B67" s="809" t="s">
        <v>176</v>
      </c>
      <c r="C67" s="180">
        <v>2016</v>
      </c>
      <c r="D67" s="145">
        <v>1</v>
      </c>
      <c r="E67" s="145">
        <v>25</v>
      </c>
      <c r="F67" s="145">
        <v>6</v>
      </c>
      <c r="G67" s="145">
        <v>2</v>
      </c>
      <c r="H67" s="145">
        <v>0</v>
      </c>
      <c r="I67" s="146">
        <v>34</v>
      </c>
      <c r="J67" s="783" t="s">
        <v>177</v>
      </c>
    </row>
    <row r="68" spans="2:10" ht="30" customHeight="1">
      <c r="B68" s="810"/>
      <c r="C68" s="181">
        <v>2017</v>
      </c>
      <c r="D68" s="44">
        <v>1</v>
      </c>
      <c r="E68" s="44">
        <v>25</v>
      </c>
      <c r="F68" s="44">
        <v>6</v>
      </c>
      <c r="G68" s="44">
        <v>2</v>
      </c>
      <c r="H68" s="44">
        <v>0</v>
      </c>
      <c r="I68" s="147">
        <v>34</v>
      </c>
      <c r="J68" s="784"/>
    </row>
    <row r="69" spans="2:11" ht="30" customHeight="1">
      <c r="B69" s="811"/>
      <c r="C69" s="182">
        <v>2018</v>
      </c>
      <c r="D69" s="34">
        <v>1</v>
      </c>
      <c r="E69" s="34">
        <v>25</v>
      </c>
      <c r="F69" s="34">
        <v>6</v>
      </c>
      <c r="G69" s="34">
        <v>2</v>
      </c>
      <c r="H69" s="34">
        <v>0</v>
      </c>
      <c r="I69" s="35">
        <v>34</v>
      </c>
      <c r="J69" s="785"/>
      <c r="K69" s="36"/>
    </row>
    <row r="70" spans="2:10" ht="30" customHeight="1">
      <c r="B70" s="803" t="s">
        <v>392</v>
      </c>
      <c r="C70" s="180">
        <v>2016</v>
      </c>
      <c r="D70" s="145">
        <v>2</v>
      </c>
      <c r="E70" s="145">
        <v>23</v>
      </c>
      <c r="F70" s="145">
        <v>0</v>
      </c>
      <c r="G70" s="145">
        <v>0</v>
      </c>
      <c r="H70" s="145">
        <v>0</v>
      </c>
      <c r="I70" s="146">
        <v>25</v>
      </c>
      <c r="J70" s="783" t="s">
        <v>178</v>
      </c>
    </row>
    <row r="71" spans="2:10" ht="30" customHeight="1">
      <c r="B71" s="804"/>
      <c r="C71" s="181">
        <v>2017</v>
      </c>
      <c r="D71" s="44">
        <v>2</v>
      </c>
      <c r="E71" s="44">
        <v>23</v>
      </c>
      <c r="F71" s="44">
        <v>0</v>
      </c>
      <c r="G71" s="44">
        <v>0</v>
      </c>
      <c r="H71" s="44">
        <v>0</v>
      </c>
      <c r="I71" s="147">
        <v>25</v>
      </c>
      <c r="J71" s="784"/>
    </row>
    <row r="72" spans="2:10" ht="30" customHeight="1">
      <c r="B72" s="805"/>
      <c r="C72" s="182">
        <v>2018</v>
      </c>
      <c r="D72" s="34">
        <v>2</v>
      </c>
      <c r="E72" s="34">
        <v>23</v>
      </c>
      <c r="F72" s="34">
        <v>0</v>
      </c>
      <c r="G72" s="34">
        <v>0</v>
      </c>
      <c r="H72" s="34">
        <v>0</v>
      </c>
      <c r="I72" s="35">
        <v>25</v>
      </c>
      <c r="J72" s="785"/>
    </row>
    <row r="73" spans="2:10" ht="30" customHeight="1">
      <c r="B73" s="803" t="s">
        <v>393</v>
      </c>
      <c r="C73" s="180">
        <v>2016</v>
      </c>
      <c r="D73" s="145">
        <v>6</v>
      </c>
      <c r="E73" s="145">
        <v>9</v>
      </c>
      <c r="F73" s="145">
        <v>5</v>
      </c>
      <c r="G73" s="145">
        <v>5</v>
      </c>
      <c r="H73" s="145">
        <v>0</v>
      </c>
      <c r="I73" s="146">
        <v>25</v>
      </c>
      <c r="J73" s="783" t="s">
        <v>179</v>
      </c>
    </row>
    <row r="74" spans="2:10" ht="30" customHeight="1">
      <c r="B74" s="804"/>
      <c r="C74" s="181">
        <v>2017</v>
      </c>
      <c r="D74" s="44">
        <v>6</v>
      </c>
      <c r="E74" s="44">
        <v>9</v>
      </c>
      <c r="F74" s="44">
        <v>5</v>
      </c>
      <c r="G74" s="44">
        <v>5</v>
      </c>
      <c r="H74" s="44">
        <v>0</v>
      </c>
      <c r="I74" s="147">
        <v>25</v>
      </c>
      <c r="J74" s="784"/>
    </row>
    <row r="75" spans="2:10" ht="30" customHeight="1">
      <c r="B75" s="805"/>
      <c r="C75" s="182">
        <v>2018</v>
      </c>
      <c r="D75" s="34">
        <v>6</v>
      </c>
      <c r="E75" s="34">
        <v>9</v>
      </c>
      <c r="F75" s="34">
        <v>5</v>
      </c>
      <c r="G75" s="34">
        <v>5</v>
      </c>
      <c r="H75" s="34">
        <v>0</v>
      </c>
      <c r="I75" s="35">
        <v>25</v>
      </c>
      <c r="J75" s="785"/>
    </row>
    <row r="76" spans="2:10" ht="30" customHeight="1">
      <c r="B76" s="803" t="s">
        <v>394</v>
      </c>
      <c r="C76" s="180">
        <v>2016</v>
      </c>
      <c r="D76" s="145">
        <v>0</v>
      </c>
      <c r="E76" s="145">
        <v>4</v>
      </c>
      <c r="F76" s="145">
        <v>10</v>
      </c>
      <c r="G76" s="145">
        <v>0</v>
      </c>
      <c r="H76" s="145">
        <v>0</v>
      </c>
      <c r="I76" s="146">
        <v>14</v>
      </c>
      <c r="J76" s="783" t="s">
        <v>181</v>
      </c>
    </row>
    <row r="77" spans="2:10" ht="30" customHeight="1">
      <c r="B77" s="804"/>
      <c r="C77" s="181">
        <v>2017</v>
      </c>
      <c r="D77" s="44">
        <v>0</v>
      </c>
      <c r="E77" s="44">
        <v>4</v>
      </c>
      <c r="F77" s="44">
        <v>10</v>
      </c>
      <c r="G77" s="44">
        <v>0</v>
      </c>
      <c r="H77" s="44">
        <v>0</v>
      </c>
      <c r="I77" s="147">
        <v>14</v>
      </c>
      <c r="J77" s="784"/>
    </row>
    <row r="78" spans="2:10" ht="30" customHeight="1">
      <c r="B78" s="805"/>
      <c r="C78" s="182">
        <v>2018</v>
      </c>
      <c r="D78" s="34">
        <v>0</v>
      </c>
      <c r="E78" s="34">
        <v>4</v>
      </c>
      <c r="F78" s="34">
        <v>10</v>
      </c>
      <c r="G78" s="34">
        <v>0</v>
      </c>
      <c r="H78" s="34">
        <v>0</v>
      </c>
      <c r="I78" s="35">
        <v>14</v>
      </c>
      <c r="J78" s="785"/>
    </row>
    <row r="79" spans="2:10" ht="30" customHeight="1">
      <c r="B79" s="803" t="s">
        <v>231</v>
      </c>
      <c r="C79" s="180">
        <v>2016</v>
      </c>
      <c r="D79" s="145">
        <v>0</v>
      </c>
      <c r="E79" s="145">
        <v>6</v>
      </c>
      <c r="F79" s="145">
        <v>0</v>
      </c>
      <c r="G79" s="145">
        <v>0</v>
      </c>
      <c r="H79" s="145">
        <v>0</v>
      </c>
      <c r="I79" s="146">
        <v>6</v>
      </c>
      <c r="J79" s="783" t="s">
        <v>183</v>
      </c>
    </row>
    <row r="80" spans="2:12" ht="30" customHeight="1">
      <c r="B80" s="804"/>
      <c r="C80" s="181">
        <v>2017</v>
      </c>
      <c r="D80" s="44">
        <v>0</v>
      </c>
      <c r="E80" s="44">
        <v>6</v>
      </c>
      <c r="F80" s="44">
        <v>0</v>
      </c>
      <c r="G80" s="44">
        <v>0</v>
      </c>
      <c r="H80" s="44">
        <v>0</v>
      </c>
      <c r="I80" s="147">
        <v>6</v>
      </c>
      <c r="J80" s="784"/>
      <c r="L80" s="30"/>
    </row>
    <row r="81" spans="2:10" ht="30" customHeight="1">
      <c r="B81" s="805"/>
      <c r="C81" s="182">
        <v>2018</v>
      </c>
      <c r="D81" s="34">
        <v>0</v>
      </c>
      <c r="E81" s="34">
        <v>6</v>
      </c>
      <c r="F81" s="34">
        <v>0</v>
      </c>
      <c r="G81" s="34">
        <v>0</v>
      </c>
      <c r="H81" s="34">
        <v>0</v>
      </c>
      <c r="I81" s="35">
        <v>6</v>
      </c>
      <c r="J81" s="785"/>
    </row>
    <row r="82" spans="2:10" ht="30" customHeight="1">
      <c r="B82" s="803" t="s">
        <v>232</v>
      </c>
      <c r="C82" s="180">
        <v>2016</v>
      </c>
      <c r="D82" s="145">
        <v>4</v>
      </c>
      <c r="E82" s="145">
        <v>5</v>
      </c>
      <c r="F82" s="145">
        <v>8</v>
      </c>
      <c r="G82" s="145">
        <v>4</v>
      </c>
      <c r="H82" s="145">
        <v>14</v>
      </c>
      <c r="I82" s="146">
        <v>35</v>
      </c>
      <c r="J82" s="783" t="s">
        <v>185</v>
      </c>
    </row>
    <row r="83" spans="2:10" ht="30" customHeight="1">
      <c r="B83" s="804"/>
      <c r="C83" s="181">
        <v>2017</v>
      </c>
      <c r="D83" s="44">
        <v>4</v>
      </c>
      <c r="E83" s="44">
        <v>5</v>
      </c>
      <c r="F83" s="44">
        <v>8</v>
      </c>
      <c r="G83" s="44">
        <v>4</v>
      </c>
      <c r="H83" s="44">
        <v>14</v>
      </c>
      <c r="I83" s="147">
        <v>35</v>
      </c>
      <c r="J83" s="784"/>
    </row>
    <row r="84" spans="2:10" ht="30" customHeight="1">
      <c r="B84" s="805"/>
      <c r="C84" s="182">
        <v>2018</v>
      </c>
      <c r="D84" s="34">
        <v>4</v>
      </c>
      <c r="E84" s="34">
        <v>5</v>
      </c>
      <c r="F84" s="34">
        <v>8</v>
      </c>
      <c r="G84" s="34">
        <v>4</v>
      </c>
      <c r="H84" s="34">
        <v>14</v>
      </c>
      <c r="I84" s="35">
        <v>35</v>
      </c>
      <c r="J84" s="785"/>
    </row>
    <row r="85" spans="2:11" ht="12.75" customHeight="1">
      <c r="B85" s="777" t="s">
        <v>227</v>
      </c>
      <c r="C85" s="778"/>
      <c r="D85" s="778"/>
      <c r="E85" s="778"/>
      <c r="F85" s="175"/>
      <c r="G85" s="779" t="s">
        <v>141</v>
      </c>
      <c r="H85" s="779"/>
      <c r="I85" s="779"/>
      <c r="J85" s="779"/>
      <c r="K85" s="37"/>
    </row>
    <row r="86" spans="2:14" s="184" customFormat="1" ht="51.75" customHeight="1">
      <c r="B86" s="40"/>
      <c r="C86" s="40"/>
      <c r="D86" s="40"/>
      <c r="E86" s="40"/>
      <c r="F86" s="177"/>
      <c r="G86" s="177"/>
      <c r="H86" s="177"/>
      <c r="I86" s="177"/>
      <c r="J86" s="177"/>
      <c r="K86" s="176"/>
      <c r="L86" s="176"/>
      <c r="M86" s="177"/>
      <c r="N86" s="177"/>
    </row>
    <row r="87" spans="2:14" s="184" customFormat="1" ht="38.25" customHeight="1">
      <c r="B87" s="41"/>
      <c r="C87" s="41"/>
      <c r="D87" s="41"/>
      <c r="E87" s="41"/>
      <c r="F87" s="178"/>
      <c r="G87" s="42"/>
      <c r="H87" s="42"/>
      <c r="I87" s="42"/>
      <c r="J87" s="42"/>
      <c r="K87" s="176"/>
      <c r="L87" s="176"/>
      <c r="M87" s="177"/>
      <c r="N87" s="177"/>
    </row>
    <row r="88" spans="2:10" ht="21.75" customHeight="1">
      <c r="B88" s="806" t="s">
        <v>435</v>
      </c>
      <c r="C88" s="792"/>
      <c r="D88" s="792"/>
      <c r="E88" s="792"/>
      <c r="F88" s="792"/>
      <c r="G88" s="792"/>
      <c r="H88" s="792"/>
      <c r="I88" s="792"/>
      <c r="J88" s="792"/>
    </row>
    <row r="89" spans="2:10" ht="21.75" customHeight="1">
      <c r="B89" s="791" t="s">
        <v>411</v>
      </c>
      <c r="C89" s="792"/>
      <c r="D89" s="792"/>
      <c r="E89" s="792"/>
      <c r="F89" s="792"/>
      <c r="G89" s="792"/>
      <c r="H89" s="792"/>
      <c r="I89" s="792"/>
      <c r="J89" s="792"/>
    </row>
    <row r="90" spans="2:10" ht="21.75" customHeight="1">
      <c r="B90" s="179"/>
      <c r="C90" s="184"/>
      <c r="D90" s="184"/>
      <c r="E90" s="184"/>
      <c r="F90" s="184"/>
      <c r="G90" s="184"/>
      <c r="H90" s="184"/>
      <c r="I90" s="184"/>
      <c r="J90" s="184"/>
    </row>
    <row r="91" spans="2:10" ht="22.5" customHeight="1">
      <c r="B91" s="31" t="s">
        <v>207</v>
      </c>
      <c r="C91" s="780" t="s">
        <v>208</v>
      </c>
      <c r="D91" s="32" t="s">
        <v>209</v>
      </c>
      <c r="E91" s="185" t="s">
        <v>395</v>
      </c>
      <c r="F91" s="185" t="s">
        <v>210</v>
      </c>
      <c r="G91" s="185" t="s">
        <v>211</v>
      </c>
      <c r="H91" s="185" t="s">
        <v>212</v>
      </c>
      <c r="I91" s="185" t="s">
        <v>213</v>
      </c>
      <c r="J91" s="33" t="s">
        <v>214</v>
      </c>
    </row>
    <row r="92" spans="2:10" ht="21.75" customHeight="1">
      <c r="B92" s="799" t="s">
        <v>145</v>
      </c>
      <c r="C92" s="794"/>
      <c r="D92" s="801" t="s">
        <v>215</v>
      </c>
      <c r="E92" s="784" t="s">
        <v>216</v>
      </c>
      <c r="F92" s="784" t="s">
        <v>217</v>
      </c>
      <c r="G92" s="784" t="s">
        <v>218</v>
      </c>
      <c r="H92" s="784" t="s">
        <v>219</v>
      </c>
      <c r="I92" s="784" t="s">
        <v>0</v>
      </c>
      <c r="J92" s="807" t="s">
        <v>220</v>
      </c>
    </row>
    <row r="93" spans="2:10" ht="14.25" customHeight="1">
      <c r="B93" s="800"/>
      <c r="C93" s="795"/>
      <c r="D93" s="802"/>
      <c r="E93" s="785"/>
      <c r="F93" s="785"/>
      <c r="G93" s="785"/>
      <c r="H93" s="785"/>
      <c r="I93" s="785"/>
      <c r="J93" s="808"/>
    </row>
    <row r="94" spans="2:10" ht="27.75" customHeight="1">
      <c r="B94" s="793" t="s">
        <v>233</v>
      </c>
      <c r="C94" s="180">
        <v>2016</v>
      </c>
      <c r="D94" s="148">
        <v>0</v>
      </c>
      <c r="E94" s="180">
        <v>10</v>
      </c>
      <c r="F94" s="180">
        <v>0</v>
      </c>
      <c r="G94" s="180">
        <v>0</v>
      </c>
      <c r="H94" s="180">
        <v>0</v>
      </c>
      <c r="I94" s="180">
        <v>10</v>
      </c>
      <c r="J94" s="796" t="s">
        <v>188</v>
      </c>
    </row>
    <row r="95" spans="2:10" ht="27.75" customHeight="1">
      <c r="B95" s="794"/>
      <c r="C95" s="181">
        <v>2017</v>
      </c>
      <c r="D95" s="149">
        <v>0</v>
      </c>
      <c r="E95" s="181">
        <v>10</v>
      </c>
      <c r="F95" s="181">
        <v>0</v>
      </c>
      <c r="G95" s="181">
        <v>0</v>
      </c>
      <c r="H95" s="181">
        <v>0</v>
      </c>
      <c r="I95" s="181">
        <v>10</v>
      </c>
      <c r="J95" s="797"/>
    </row>
    <row r="96" spans="2:10" ht="27.75" customHeight="1">
      <c r="B96" s="795"/>
      <c r="C96" s="182">
        <v>2018</v>
      </c>
      <c r="D96" s="43">
        <v>0</v>
      </c>
      <c r="E96" s="182">
        <v>10</v>
      </c>
      <c r="F96" s="182">
        <v>0</v>
      </c>
      <c r="G96" s="182">
        <v>0</v>
      </c>
      <c r="H96" s="182">
        <v>0</v>
      </c>
      <c r="I96" s="182">
        <v>10</v>
      </c>
      <c r="J96" s="798"/>
    </row>
    <row r="97" spans="2:10" ht="27.75" customHeight="1">
      <c r="B97" s="780" t="s">
        <v>396</v>
      </c>
      <c r="C97" s="180">
        <v>2016</v>
      </c>
      <c r="D97" s="145">
        <v>0</v>
      </c>
      <c r="E97" s="145">
        <v>6</v>
      </c>
      <c r="F97" s="145">
        <v>5</v>
      </c>
      <c r="G97" s="145">
        <v>5</v>
      </c>
      <c r="H97" s="145">
        <v>9</v>
      </c>
      <c r="I97" s="180">
        <v>25</v>
      </c>
      <c r="J97" s="783" t="s">
        <v>189</v>
      </c>
    </row>
    <row r="98" spans="2:10" ht="27.75" customHeight="1">
      <c r="B98" s="781"/>
      <c r="C98" s="181">
        <v>2017</v>
      </c>
      <c r="D98" s="44">
        <v>0</v>
      </c>
      <c r="E98" s="44">
        <v>6</v>
      </c>
      <c r="F98" s="44">
        <v>5</v>
      </c>
      <c r="G98" s="44">
        <v>5</v>
      </c>
      <c r="H98" s="44">
        <v>9</v>
      </c>
      <c r="I98" s="181">
        <v>25</v>
      </c>
      <c r="J98" s="784"/>
    </row>
    <row r="99" spans="2:10" ht="27.75" customHeight="1">
      <c r="B99" s="782"/>
      <c r="C99" s="182">
        <v>2018</v>
      </c>
      <c r="D99" s="34">
        <v>0</v>
      </c>
      <c r="E99" s="34">
        <v>6</v>
      </c>
      <c r="F99" s="34">
        <v>5</v>
      </c>
      <c r="G99" s="34">
        <v>5</v>
      </c>
      <c r="H99" s="34">
        <v>9</v>
      </c>
      <c r="I99" s="182">
        <v>25</v>
      </c>
      <c r="J99" s="785"/>
    </row>
    <row r="100" spans="2:10" ht="27.75" customHeight="1">
      <c r="B100" s="780" t="s">
        <v>397</v>
      </c>
      <c r="C100" s="180">
        <v>2016</v>
      </c>
      <c r="D100" s="145">
        <v>0</v>
      </c>
      <c r="E100" s="145">
        <v>8</v>
      </c>
      <c r="F100" s="145">
        <v>7</v>
      </c>
      <c r="G100" s="145">
        <v>15</v>
      </c>
      <c r="H100" s="145">
        <v>30</v>
      </c>
      <c r="I100" s="180">
        <v>60</v>
      </c>
      <c r="J100" s="783" t="s">
        <v>191</v>
      </c>
    </row>
    <row r="101" spans="2:10" ht="27.75" customHeight="1">
      <c r="B101" s="781"/>
      <c r="C101" s="181">
        <v>2017</v>
      </c>
      <c r="D101" s="44">
        <v>0</v>
      </c>
      <c r="E101" s="44">
        <v>8</v>
      </c>
      <c r="F101" s="44">
        <v>7</v>
      </c>
      <c r="G101" s="44">
        <v>15</v>
      </c>
      <c r="H101" s="44">
        <v>30</v>
      </c>
      <c r="I101" s="181">
        <v>60</v>
      </c>
      <c r="J101" s="784"/>
    </row>
    <row r="102" spans="2:10" ht="27.75" customHeight="1">
      <c r="B102" s="782"/>
      <c r="C102" s="182">
        <v>2018</v>
      </c>
      <c r="D102" s="34">
        <v>0</v>
      </c>
      <c r="E102" s="34">
        <v>8</v>
      </c>
      <c r="F102" s="34">
        <v>7</v>
      </c>
      <c r="G102" s="34">
        <v>15</v>
      </c>
      <c r="H102" s="34">
        <v>30</v>
      </c>
      <c r="I102" s="182">
        <v>60</v>
      </c>
      <c r="J102" s="785"/>
    </row>
    <row r="103" spans="2:10" ht="27.75" customHeight="1">
      <c r="B103" s="780" t="s">
        <v>234</v>
      </c>
      <c r="C103" s="180">
        <v>2016</v>
      </c>
      <c r="D103" s="145">
        <v>0</v>
      </c>
      <c r="E103" s="145">
        <v>10</v>
      </c>
      <c r="F103" s="145">
        <v>0</v>
      </c>
      <c r="G103" s="145">
        <v>0</v>
      </c>
      <c r="H103" s="145">
        <v>0</v>
      </c>
      <c r="I103" s="180">
        <v>10</v>
      </c>
      <c r="J103" s="783" t="s">
        <v>235</v>
      </c>
    </row>
    <row r="104" spans="2:10" ht="27.75" customHeight="1">
      <c r="B104" s="781"/>
      <c r="C104" s="181">
        <v>2017</v>
      </c>
      <c r="D104" s="44">
        <v>0</v>
      </c>
      <c r="E104" s="44">
        <v>10</v>
      </c>
      <c r="F104" s="44">
        <v>0</v>
      </c>
      <c r="G104" s="44">
        <v>0</v>
      </c>
      <c r="H104" s="44">
        <v>0</v>
      </c>
      <c r="I104" s="181">
        <v>10</v>
      </c>
      <c r="J104" s="784"/>
    </row>
    <row r="105" spans="2:10" ht="27.75" customHeight="1">
      <c r="B105" s="782"/>
      <c r="C105" s="182">
        <v>2018</v>
      </c>
      <c r="D105" s="34">
        <v>0</v>
      </c>
      <c r="E105" s="34">
        <v>10</v>
      </c>
      <c r="F105" s="34">
        <v>0</v>
      </c>
      <c r="G105" s="34">
        <v>0</v>
      </c>
      <c r="H105" s="34">
        <v>0</v>
      </c>
      <c r="I105" s="182">
        <v>10</v>
      </c>
      <c r="J105" s="785"/>
    </row>
    <row r="106" spans="2:10" ht="27.75" customHeight="1">
      <c r="B106" s="780" t="s">
        <v>398</v>
      </c>
      <c r="C106" s="180">
        <v>2016</v>
      </c>
      <c r="D106" s="145">
        <v>0</v>
      </c>
      <c r="E106" s="145">
        <v>15</v>
      </c>
      <c r="F106" s="145">
        <v>0</v>
      </c>
      <c r="G106" s="145">
        <v>0</v>
      </c>
      <c r="H106" s="145">
        <v>0</v>
      </c>
      <c r="I106" s="180">
        <v>15</v>
      </c>
      <c r="J106" s="783" t="s">
        <v>195</v>
      </c>
    </row>
    <row r="107" spans="2:10" ht="27.75" customHeight="1">
      <c r="B107" s="781"/>
      <c r="C107" s="181">
        <v>2017</v>
      </c>
      <c r="D107" s="44">
        <v>0</v>
      </c>
      <c r="E107" s="44">
        <v>15</v>
      </c>
      <c r="F107" s="44">
        <v>0</v>
      </c>
      <c r="G107" s="44">
        <v>0</v>
      </c>
      <c r="H107" s="44">
        <v>0</v>
      </c>
      <c r="I107" s="181">
        <v>15</v>
      </c>
      <c r="J107" s="784"/>
    </row>
    <row r="108" spans="2:10" ht="27.75" customHeight="1">
      <c r="B108" s="782"/>
      <c r="C108" s="182">
        <v>2018</v>
      </c>
      <c r="D108" s="34">
        <v>0</v>
      </c>
      <c r="E108" s="34">
        <v>15</v>
      </c>
      <c r="F108" s="34">
        <v>0</v>
      </c>
      <c r="G108" s="34">
        <v>0</v>
      </c>
      <c r="H108" s="34">
        <v>0</v>
      </c>
      <c r="I108" s="182">
        <v>15</v>
      </c>
      <c r="J108" s="785"/>
    </row>
    <row r="109" spans="2:10" ht="27.75" customHeight="1">
      <c r="B109" s="788" t="s">
        <v>236</v>
      </c>
      <c r="C109" s="180">
        <v>2016</v>
      </c>
      <c r="D109" s="145">
        <v>0</v>
      </c>
      <c r="E109" s="145">
        <v>3</v>
      </c>
      <c r="F109" s="145">
        <v>0</v>
      </c>
      <c r="G109" s="145">
        <v>0</v>
      </c>
      <c r="H109" s="145">
        <v>0</v>
      </c>
      <c r="I109" s="180">
        <v>3</v>
      </c>
      <c r="J109" s="783" t="s">
        <v>197</v>
      </c>
    </row>
    <row r="110" spans="2:10" ht="27.75" customHeight="1">
      <c r="B110" s="789"/>
      <c r="C110" s="181">
        <v>2017</v>
      </c>
      <c r="D110" s="44">
        <v>0</v>
      </c>
      <c r="E110" s="44">
        <v>3</v>
      </c>
      <c r="F110" s="44">
        <v>0</v>
      </c>
      <c r="G110" s="44">
        <v>0</v>
      </c>
      <c r="H110" s="44">
        <v>0</v>
      </c>
      <c r="I110" s="181">
        <v>3</v>
      </c>
      <c r="J110" s="784"/>
    </row>
    <row r="111" spans="2:10" ht="27.75" customHeight="1">
      <c r="B111" s="790"/>
      <c r="C111" s="182">
        <v>2018</v>
      </c>
      <c r="D111" s="34">
        <v>0</v>
      </c>
      <c r="E111" s="34">
        <v>3</v>
      </c>
      <c r="F111" s="34">
        <v>0</v>
      </c>
      <c r="G111" s="34">
        <v>0</v>
      </c>
      <c r="H111" s="34">
        <v>0</v>
      </c>
      <c r="I111" s="182">
        <v>3</v>
      </c>
      <c r="J111" s="785"/>
    </row>
    <row r="112" spans="2:10" ht="27.75" customHeight="1">
      <c r="B112" s="780" t="s">
        <v>237</v>
      </c>
      <c r="C112" s="180">
        <v>2016</v>
      </c>
      <c r="D112" s="145">
        <v>0</v>
      </c>
      <c r="E112" s="145">
        <v>4</v>
      </c>
      <c r="F112" s="145">
        <v>0</v>
      </c>
      <c r="G112" s="145">
        <v>0</v>
      </c>
      <c r="H112" s="145">
        <v>0</v>
      </c>
      <c r="I112" s="180">
        <v>4</v>
      </c>
      <c r="J112" s="783" t="s">
        <v>201</v>
      </c>
    </row>
    <row r="113" spans="2:10" ht="27.75" customHeight="1">
      <c r="B113" s="781"/>
      <c r="C113" s="181">
        <v>2017</v>
      </c>
      <c r="D113" s="44">
        <v>0</v>
      </c>
      <c r="E113" s="44">
        <v>4</v>
      </c>
      <c r="F113" s="44">
        <v>0</v>
      </c>
      <c r="G113" s="44">
        <v>0</v>
      </c>
      <c r="H113" s="44">
        <v>0</v>
      </c>
      <c r="I113" s="181">
        <v>4</v>
      </c>
      <c r="J113" s="784"/>
    </row>
    <row r="114" spans="2:11" ht="27.75" customHeight="1">
      <c r="B114" s="782"/>
      <c r="C114" s="182">
        <v>2018</v>
      </c>
      <c r="D114" s="34">
        <v>0</v>
      </c>
      <c r="E114" s="34">
        <v>4</v>
      </c>
      <c r="F114" s="34">
        <v>0</v>
      </c>
      <c r="G114" s="34">
        <v>0</v>
      </c>
      <c r="H114" s="34">
        <v>0</v>
      </c>
      <c r="I114" s="182">
        <v>4</v>
      </c>
      <c r="J114" s="785"/>
      <c r="K114" s="36"/>
    </row>
    <row r="115" spans="2:10" ht="27.75" customHeight="1">
      <c r="B115" s="780" t="s">
        <v>238</v>
      </c>
      <c r="C115" s="180">
        <v>2016</v>
      </c>
      <c r="D115" s="145">
        <v>0</v>
      </c>
      <c r="E115" s="145">
        <v>3</v>
      </c>
      <c r="F115" s="145">
        <v>0</v>
      </c>
      <c r="G115" s="145">
        <v>0</v>
      </c>
      <c r="H115" s="145">
        <v>0</v>
      </c>
      <c r="I115" s="180">
        <v>3</v>
      </c>
      <c r="J115" s="783" t="s">
        <v>203</v>
      </c>
    </row>
    <row r="116" spans="2:10" ht="27.75" customHeight="1">
      <c r="B116" s="781"/>
      <c r="C116" s="181">
        <v>2017</v>
      </c>
      <c r="D116" s="44">
        <v>0</v>
      </c>
      <c r="E116" s="44">
        <v>3</v>
      </c>
      <c r="F116" s="44">
        <v>0</v>
      </c>
      <c r="G116" s="44">
        <v>0</v>
      </c>
      <c r="H116" s="44">
        <v>0</v>
      </c>
      <c r="I116" s="181">
        <v>3</v>
      </c>
      <c r="J116" s="784"/>
    </row>
    <row r="117" spans="2:10" ht="27.75" customHeight="1">
      <c r="B117" s="782"/>
      <c r="C117" s="182">
        <v>2018</v>
      </c>
      <c r="D117" s="34">
        <v>0</v>
      </c>
      <c r="E117" s="34">
        <v>3</v>
      </c>
      <c r="F117" s="34">
        <v>0</v>
      </c>
      <c r="G117" s="34">
        <v>0</v>
      </c>
      <c r="H117" s="34">
        <v>0</v>
      </c>
      <c r="I117" s="182">
        <v>3</v>
      </c>
      <c r="J117" s="785"/>
    </row>
    <row r="118" spans="2:10" ht="27.75" customHeight="1">
      <c r="B118" s="780" t="s">
        <v>239</v>
      </c>
      <c r="C118" s="180">
        <v>2016</v>
      </c>
      <c r="D118" s="145">
        <v>2</v>
      </c>
      <c r="E118" s="145">
        <v>21</v>
      </c>
      <c r="F118" s="145">
        <v>0</v>
      </c>
      <c r="G118" s="145">
        <v>0</v>
      </c>
      <c r="H118" s="145">
        <v>0</v>
      </c>
      <c r="I118" s="180">
        <v>23</v>
      </c>
      <c r="J118" s="783" t="s">
        <v>240</v>
      </c>
    </row>
    <row r="119" spans="2:10" ht="27.75" customHeight="1">
      <c r="B119" s="781"/>
      <c r="C119" s="181">
        <v>2017</v>
      </c>
      <c r="D119" s="44">
        <v>2</v>
      </c>
      <c r="E119" s="44">
        <v>21</v>
      </c>
      <c r="F119" s="44">
        <v>0</v>
      </c>
      <c r="G119" s="44">
        <v>0</v>
      </c>
      <c r="H119" s="44">
        <v>0</v>
      </c>
      <c r="I119" s="181">
        <v>23</v>
      </c>
      <c r="J119" s="784"/>
    </row>
    <row r="120" spans="2:10" ht="27.75" customHeight="1">
      <c r="B120" s="782"/>
      <c r="C120" s="182">
        <v>2018</v>
      </c>
      <c r="D120" s="34">
        <v>2</v>
      </c>
      <c r="E120" s="34">
        <v>21</v>
      </c>
      <c r="F120" s="34">
        <v>0</v>
      </c>
      <c r="G120" s="34">
        <v>0</v>
      </c>
      <c r="H120" s="34">
        <v>0</v>
      </c>
      <c r="I120" s="182">
        <v>23</v>
      </c>
      <c r="J120" s="785"/>
    </row>
    <row r="121" spans="2:10" ht="27.75" customHeight="1">
      <c r="B121" s="780" t="s">
        <v>241</v>
      </c>
      <c r="C121" s="180">
        <v>2016</v>
      </c>
      <c r="D121" s="145">
        <v>0</v>
      </c>
      <c r="E121" s="145">
        <v>27</v>
      </c>
      <c r="F121" s="145">
        <v>0</v>
      </c>
      <c r="G121" s="145">
        <v>0</v>
      </c>
      <c r="H121" s="145">
        <v>0</v>
      </c>
      <c r="I121" s="180">
        <v>27</v>
      </c>
      <c r="J121" s="783" t="s">
        <v>242</v>
      </c>
    </row>
    <row r="122" spans="2:10" ht="27.75" customHeight="1">
      <c r="B122" s="781"/>
      <c r="C122" s="181">
        <v>2017</v>
      </c>
      <c r="D122" s="44">
        <v>0</v>
      </c>
      <c r="E122" s="44">
        <v>27</v>
      </c>
      <c r="F122" s="44">
        <v>0</v>
      </c>
      <c r="G122" s="44">
        <v>0</v>
      </c>
      <c r="H122" s="44">
        <v>0</v>
      </c>
      <c r="I122" s="181">
        <v>27</v>
      </c>
      <c r="J122" s="784"/>
    </row>
    <row r="123" spans="2:10" ht="27.75" customHeight="1">
      <c r="B123" s="782"/>
      <c r="C123" s="182">
        <v>2018</v>
      </c>
      <c r="D123" s="34">
        <v>0</v>
      </c>
      <c r="E123" s="34">
        <v>27</v>
      </c>
      <c r="F123" s="34">
        <v>0</v>
      </c>
      <c r="G123" s="34">
        <v>0</v>
      </c>
      <c r="H123" s="34">
        <v>0</v>
      </c>
      <c r="I123" s="182">
        <v>27</v>
      </c>
      <c r="J123" s="785"/>
    </row>
    <row r="124" spans="2:10" ht="27.75" customHeight="1">
      <c r="B124" s="786" t="s">
        <v>57</v>
      </c>
      <c r="C124" s="45">
        <v>2016</v>
      </c>
      <c r="D124" s="342">
        <f aca="true" t="shared" si="0" ref="D124:I124">D8+D11+D14+D17+D20+D23+D26+D29+D32+D35+D38+D52+D55+D58+D61+D64+D67+D70+D73+D76+D79+D82+D94+D97+D100+D103+D106+D109+D112+D115+D118+D121</f>
        <v>63</v>
      </c>
      <c r="E124" s="342">
        <f t="shared" si="0"/>
        <v>429</v>
      </c>
      <c r="F124" s="342">
        <f t="shared" si="0"/>
        <v>141</v>
      </c>
      <c r="G124" s="342">
        <f t="shared" si="0"/>
        <v>299</v>
      </c>
      <c r="H124" s="342">
        <f t="shared" si="0"/>
        <v>136</v>
      </c>
      <c r="I124" s="342">
        <f t="shared" si="0"/>
        <v>1068</v>
      </c>
      <c r="J124" s="787" t="s">
        <v>0</v>
      </c>
    </row>
    <row r="125" spans="2:12" ht="27.75" customHeight="1">
      <c r="B125" s="786"/>
      <c r="C125" s="45">
        <v>2017</v>
      </c>
      <c r="D125" s="342">
        <f aca="true" t="shared" si="1" ref="D125:I126">D9+D12+D15+D18+D21+D24+D27+D30+D33+D36+D39+D53+D56+D59+D62+D65+D68+D71+D74+D77+D80+D83+D95+D98+D101+D104+D107+D110+D113+D116+D119+D122</f>
        <v>63</v>
      </c>
      <c r="E125" s="342">
        <f t="shared" si="1"/>
        <v>429</v>
      </c>
      <c r="F125" s="342">
        <f t="shared" si="1"/>
        <v>141</v>
      </c>
      <c r="G125" s="342">
        <f t="shared" si="1"/>
        <v>299</v>
      </c>
      <c r="H125" s="342">
        <f t="shared" si="1"/>
        <v>136</v>
      </c>
      <c r="I125" s="342">
        <f t="shared" si="1"/>
        <v>1068</v>
      </c>
      <c r="J125" s="787"/>
      <c r="L125" s="30"/>
    </row>
    <row r="126" spans="2:10" ht="27.75" customHeight="1">
      <c r="B126" s="786"/>
      <c r="C126" s="45">
        <v>2018</v>
      </c>
      <c r="D126" s="342">
        <f t="shared" si="1"/>
        <v>63</v>
      </c>
      <c r="E126" s="342">
        <f t="shared" si="1"/>
        <v>429</v>
      </c>
      <c r="F126" s="342">
        <f t="shared" si="1"/>
        <v>141</v>
      </c>
      <c r="G126" s="342">
        <f t="shared" si="1"/>
        <v>299</v>
      </c>
      <c r="H126" s="342">
        <f t="shared" si="1"/>
        <v>136</v>
      </c>
      <c r="I126" s="342">
        <f t="shared" si="1"/>
        <v>1068</v>
      </c>
      <c r="J126" s="787"/>
    </row>
    <row r="127" spans="2:10" ht="30" customHeight="1" hidden="1">
      <c r="B127" s="45"/>
      <c r="C127" s="45">
        <v>2014</v>
      </c>
      <c r="D127" s="46"/>
      <c r="E127" s="46"/>
      <c r="F127" s="46"/>
      <c r="G127" s="46"/>
      <c r="H127" s="46"/>
      <c r="I127" s="47"/>
      <c r="J127" s="183"/>
    </row>
    <row r="128" spans="2:11" ht="13.5" customHeight="1">
      <c r="B128" s="777" t="s">
        <v>227</v>
      </c>
      <c r="C128" s="778"/>
      <c r="D128" s="778"/>
      <c r="E128" s="778"/>
      <c r="F128" s="176"/>
      <c r="G128" s="779" t="s">
        <v>141</v>
      </c>
      <c r="H128" s="779"/>
      <c r="I128" s="779"/>
      <c r="J128" s="779"/>
      <c r="K128" s="37"/>
    </row>
    <row r="129" spans="2:10" ht="17.25" customHeight="1">
      <c r="B129" s="817"/>
      <c r="C129" s="817"/>
      <c r="D129" s="817"/>
      <c r="E129" s="817"/>
      <c r="F129" s="817"/>
      <c r="G129" s="38"/>
      <c r="H129" s="38"/>
      <c r="I129" s="38"/>
      <c r="J129" s="26"/>
    </row>
    <row r="130" spans="4:10" ht="23.25" customHeight="1">
      <c r="D130" s="38"/>
      <c r="E130" s="38"/>
      <c r="F130" s="38"/>
      <c r="G130" s="38"/>
      <c r="H130" s="38"/>
      <c r="I130" s="38"/>
      <c r="J130" s="26"/>
    </row>
    <row r="131" spans="4:10" ht="23.25" customHeight="1">
      <c r="D131" s="48"/>
      <c r="E131" s="48"/>
      <c r="F131" s="48"/>
      <c r="G131" s="48"/>
      <c r="H131" s="48"/>
      <c r="I131" s="48"/>
      <c r="J131" s="26"/>
    </row>
    <row r="132" spans="4:10" ht="23.25" customHeight="1">
      <c r="D132" s="48"/>
      <c r="E132" s="48"/>
      <c r="F132" s="48"/>
      <c r="G132" s="48"/>
      <c r="H132" s="48"/>
      <c r="I132" s="48"/>
      <c r="J132" s="26"/>
    </row>
    <row r="133" spans="4:10" ht="23.25" customHeight="1">
      <c r="D133" s="48"/>
      <c r="E133" s="48"/>
      <c r="F133" s="48"/>
      <c r="G133" s="48"/>
      <c r="H133" s="48"/>
      <c r="I133" s="48"/>
      <c r="J133" s="26"/>
    </row>
    <row r="139" spans="4:9" ht="23.25" customHeight="1">
      <c r="D139" s="188"/>
      <c r="E139" s="188"/>
      <c r="F139" s="188"/>
      <c r="G139" s="188"/>
      <c r="H139" s="188"/>
      <c r="I139" s="188"/>
    </row>
    <row r="140" spans="4:9" ht="23.25" customHeight="1">
      <c r="D140" s="188"/>
      <c r="E140" s="188"/>
      <c r="F140" s="188"/>
      <c r="G140" s="188"/>
      <c r="H140" s="188"/>
      <c r="I140" s="188"/>
    </row>
    <row r="158" spans="2:12" ht="23.25" customHeight="1">
      <c r="B158" s="26"/>
      <c r="C158" s="26"/>
      <c r="D158" s="26"/>
      <c r="E158" s="26"/>
      <c r="F158" s="26"/>
      <c r="G158" s="26"/>
      <c r="H158" s="26"/>
      <c r="I158" s="26"/>
      <c r="J158" s="26"/>
      <c r="L158" s="30"/>
    </row>
    <row r="168" spans="2:10" ht="23.25" customHeight="1">
      <c r="B168" s="26"/>
      <c r="C168" s="26"/>
      <c r="D168" s="26"/>
      <c r="E168" s="26"/>
      <c r="F168" s="26"/>
      <c r="G168" s="26"/>
      <c r="H168" s="26"/>
      <c r="I168" s="26"/>
      <c r="J168" s="26"/>
    </row>
    <row r="202" spans="2:12" ht="23.25" customHeight="1">
      <c r="B202" s="26"/>
      <c r="C202" s="26"/>
      <c r="D202" s="26"/>
      <c r="E202" s="26"/>
      <c r="F202" s="26"/>
      <c r="G202" s="26"/>
      <c r="H202" s="26"/>
      <c r="I202" s="26"/>
      <c r="J202" s="26"/>
      <c r="L202" s="37"/>
    </row>
    <row r="212" spans="2:10" ht="23.25" customHeight="1">
      <c r="B212" s="26"/>
      <c r="C212" s="26"/>
      <c r="D212" s="26"/>
      <c r="E212" s="26"/>
      <c r="F212" s="26"/>
      <c r="G212" s="26"/>
      <c r="H212" s="26"/>
      <c r="I212" s="26"/>
      <c r="J212" s="26"/>
    </row>
  </sheetData>
  <sheetProtection/>
  <mergeCells count="109">
    <mergeCell ref="B129:F129"/>
    <mergeCell ref="B2:J2"/>
    <mergeCell ref="B3:J3"/>
    <mergeCell ref="C5:C7"/>
    <mergeCell ref="B6:B7"/>
    <mergeCell ref="D6:D7"/>
    <mergeCell ref="E6:E7"/>
    <mergeCell ref="F6:F7"/>
    <mergeCell ref="G6:G7"/>
    <mergeCell ref="H6:H7"/>
    <mergeCell ref="I6:I7"/>
    <mergeCell ref="J6:J7"/>
    <mergeCell ref="B8:B10"/>
    <mergeCell ref="J8:J10"/>
    <mergeCell ref="B11:B13"/>
    <mergeCell ref="J11:J13"/>
    <mergeCell ref="B14:B16"/>
    <mergeCell ref="J14:J16"/>
    <mergeCell ref="B17:B19"/>
    <mergeCell ref="J17:J19"/>
    <mergeCell ref="B20:B22"/>
    <mergeCell ref="J20:J22"/>
    <mergeCell ref="B23:B25"/>
    <mergeCell ref="J23:J25"/>
    <mergeCell ref="B26:B28"/>
    <mergeCell ref="J26:J28"/>
    <mergeCell ref="B29:B31"/>
    <mergeCell ref="J29:J31"/>
    <mergeCell ref="B32:B34"/>
    <mergeCell ref="J32:J34"/>
    <mergeCell ref="B35:B37"/>
    <mergeCell ref="J35:J37"/>
    <mergeCell ref="B38:B40"/>
    <mergeCell ref="J38:J40"/>
    <mergeCell ref="B41:E41"/>
    <mergeCell ref="G41:J41"/>
    <mergeCell ref="B42:E42"/>
    <mergeCell ref="F42:J42"/>
    <mergeCell ref="M42:N42"/>
    <mergeCell ref="B46:J46"/>
    <mergeCell ref="B47:J47"/>
    <mergeCell ref="C49:C51"/>
    <mergeCell ref="B50:B51"/>
    <mergeCell ref="D50:D51"/>
    <mergeCell ref="E50:E51"/>
    <mergeCell ref="F50:F51"/>
    <mergeCell ref="G50:G51"/>
    <mergeCell ref="H50:H51"/>
    <mergeCell ref="I50:I51"/>
    <mergeCell ref="J50:J51"/>
    <mergeCell ref="B52:B54"/>
    <mergeCell ref="J52:J54"/>
    <mergeCell ref="B55:B57"/>
    <mergeCell ref="J55:J57"/>
    <mergeCell ref="B58:B60"/>
    <mergeCell ref="J58:J60"/>
    <mergeCell ref="B61:B63"/>
    <mergeCell ref="J61:J63"/>
    <mergeCell ref="B64:B66"/>
    <mergeCell ref="J64:J66"/>
    <mergeCell ref="B67:B69"/>
    <mergeCell ref="J67:J69"/>
    <mergeCell ref="B70:B72"/>
    <mergeCell ref="J70:J72"/>
    <mergeCell ref="H92:H93"/>
    <mergeCell ref="I92:I93"/>
    <mergeCell ref="J92:J93"/>
    <mergeCell ref="B73:B75"/>
    <mergeCell ref="J73:J75"/>
    <mergeCell ref="B76:B78"/>
    <mergeCell ref="J76:J78"/>
    <mergeCell ref="B79:B81"/>
    <mergeCell ref="J79:J81"/>
    <mergeCell ref="B82:B84"/>
    <mergeCell ref="J82:J84"/>
    <mergeCell ref="B85:E85"/>
    <mergeCell ref="G85:J85"/>
    <mergeCell ref="B88:J88"/>
    <mergeCell ref="B89:J89"/>
    <mergeCell ref="B94:B96"/>
    <mergeCell ref="J94:J96"/>
    <mergeCell ref="B97:B99"/>
    <mergeCell ref="J97:J99"/>
    <mergeCell ref="C91:C93"/>
    <mergeCell ref="B92:B93"/>
    <mergeCell ref="D92:D93"/>
    <mergeCell ref="E92:E93"/>
    <mergeCell ref="F92:F93"/>
    <mergeCell ref="G92:G93"/>
    <mergeCell ref="B100:B102"/>
    <mergeCell ref="J100:J102"/>
    <mergeCell ref="B103:B105"/>
    <mergeCell ref="J103:J105"/>
    <mergeCell ref="B106:B108"/>
    <mergeCell ref="J106:J108"/>
    <mergeCell ref="B109:B111"/>
    <mergeCell ref="J109:J111"/>
    <mergeCell ref="B112:B114"/>
    <mergeCell ref="J112:J114"/>
    <mergeCell ref="B115:B117"/>
    <mergeCell ref="J115:J117"/>
    <mergeCell ref="B128:E128"/>
    <mergeCell ref="G128:J128"/>
    <mergeCell ref="B118:B120"/>
    <mergeCell ref="J118:J120"/>
    <mergeCell ref="B121:B123"/>
    <mergeCell ref="J121:J123"/>
    <mergeCell ref="B124:B126"/>
    <mergeCell ref="J124:J126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63" r:id="rId2"/>
  <rowBreaks count="2" manualBreakCount="2">
    <brk id="44" max="10" man="1"/>
    <brk id="86" max="1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81"/>
  <sheetViews>
    <sheetView rightToLeft="1" zoomScale="60" zoomScaleNormal="60" zoomScalePageLayoutView="0" workbookViewId="0" topLeftCell="A1">
      <selection activeCell="V46" sqref="V46"/>
    </sheetView>
  </sheetViews>
  <sheetFormatPr defaultColWidth="9.140625" defaultRowHeight="12.75"/>
  <cols>
    <col min="1" max="1" width="7.28125" style="1" customWidth="1"/>
    <col min="2" max="2" width="12.7109375" style="1" customWidth="1"/>
    <col min="3" max="3" width="10.57421875" style="1" customWidth="1"/>
    <col min="4" max="18" width="9.421875" style="1" customWidth="1"/>
    <col min="19" max="19" width="10.28125" style="1" customWidth="1"/>
    <col min="20" max="20" width="9.421875" style="1" customWidth="1"/>
    <col min="21" max="21" width="18.140625" style="1" customWidth="1"/>
    <col min="22" max="22" width="6.28125" style="1" customWidth="1"/>
    <col min="23" max="16384" width="9.140625" style="1" customWidth="1"/>
  </cols>
  <sheetData>
    <row r="1" s="11" customFormat="1" ht="33" customHeight="1"/>
    <row r="2" spans="2:21" s="11" customFormat="1" ht="23.25">
      <c r="B2" s="832" t="s">
        <v>413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3"/>
      <c r="N2" s="833"/>
      <c r="O2" s="833"/>
      <c r="P2" s="833"/>
      <c r="Q2" s="833"/>
      <c r="R2" s="833"/>
      <c r="S2" s="833"/>
      <c r="T2" s="833"/>
      <c r="U2" s="833"/>
    </row>
    <row r="3" spans="2:21" s="11" customFormat="1" ht="20.25">
      <c r="B3" s="806" t="s">
        <v>414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</row>
    <row r="4" spans="2:21" s="11" customFormat="1" ht="15.75">
      <c r="B4" s="49"/>
      <c r="C4" s="49"/>
      <c r="U4" s="50"/>
    </row>
    <row r="5" spans="1:22" s="11" customFormat="1" ht="38.25" customHeight="1">
      <c r="A5" s="51"/>
      <c r="B5" s="830" t="s">
        <v>58</v>
      </c>
      <c r="C5" s="834" t="s">
        <v>208</v>
      </c>
      <c r="D5" s="826" t="s">
        <v>243</v>
      </c>
      <c r="E5" s="826"/>
      <c r="F5" s="826"/>
      <c r="G5" s="826"/>
      <c r="H5" s="826"/>
      <c r="I5" s="826" t="s">
        <v>244</v>
      </c>
      <c r="J5" s="826"/>
      <c r="K5" s="826"/>
      <c r="L5" s="826" t="s">
        <v>245</v>
      </c>
      <c r="M5" s="826"/>
      <c r="N5" s="826"/>
      <c r="O5" s="826"/>
      <c r="P5" s="826"/>
      <c r="Q5" s="826"/>
      <c r="R5" s="826"/>
      <c r="S5" s="826"/>
      <c r="T5" s="826"/>
      <c r="U5" s="831" t="s">
        <v>38</v>
      </c>
      <c r="V5" s="51"/>
    </row>
    <row r="6" spans="2:21" s="11" customFormat="1" ht="159" customHeight="1">
      <c r="B6" s="830"/>
      <c r="C6" s="835"/>
      <c r="D6" s="137" t="s">
        <v>399</v>
      </c>
      <c r="E6" s="137" t="s">
        <v>246</v>
      </c>
      <c r="F6" s="137" t="s">
        <v>247</v>
      </c>
      <c r="G6" s="137" t="s">
        <v>248</v>
      </c>
      <c r="H6" s="137" t="s">
        <v>249</v>
      </c>
      <c r="I6" s="137" t="s">
        <v>250</v>
      </c>
      <c r="J6" s="137" t="s">
        <v>400</v>
      </c>
      <c r="K6" s="137" t="s">
        <v>251</v>
      </c>
      <c r="L6" s="137" t="s">
        <v>401</v>
      </c>
      <c r="M6" s="137" t="s">
        <v>252</v>
      </c>
      <c r="N6" s="137" t="s">
        <v>253</v>
      </c>
      <c r="O6" s="137" t="s">
        <v>254</v>
      </c>
      <c r="P6" s="137" t="s">
        <v>402</v>
      </c>
      <c r="Q6" s="137" t="s">
        <v>255</v>
      </c>
      <c r="R6" s="137" t="s">
        <v>256</v>
      </c>
      <c r="S6" s="137" t="s">
        <v>257</v>
      </c>
      <c r="T6" s="137" t="s">
        <v>258</v>
      </c>
      <c r="U6" s="831"/>
    </row>
    <row r="7" spans="2:21" s="11" customFormat="1" ht="17.25" customHeight="1">
      <c r="B7" s="820" t="s">
        <v>25</v>
      </c>
      <c r="C7" s="138">
        <v>2016</v>
      </c>
      <c r="D7" s="138">
        <v>1</v>
      </c>
      <c r="E7" s="138">
        <v>0</v>
      </c>
      <c r="F7" s="138">
        <v>0</v>
      </c>
      <c r="G7" s="138">
        <v>0</v>
      </c>
      <c r="H7" s="138">
        <v>1</v>
      </c>
      <c r="I7" s="138">
        <v>0</v>
      </c>
      <c r="J7" s="138">
        <v>1</v>
      </c>
      <c r="K7" s="138">
        <v>1</v>
      </c>
      <c r="L7" s="138">
        <v>1</v>
      </c>
      <c r="M7" s="138">
        <v>0</v>
      </c>
      <c r="N7" s="138">
        <v>2</v>
      </c>
      <c r="O7" s="138">
        <v>0</v>
      </c>
      <c r="P7" s="138">
        <v>0</v>
      </c>
      <c r="Q7" s="138">
        <v>0</v>
      </c>
      <c r="R7" s="138">
        <v>0</v>
      </c>
      <c r="S7" s="138">
        <v>2</v>
      </c>
      <c r="T7" s="138">
        <v>8</v>
      </c>
      <c r="U7" s="823" t="s">
        <v>125</v>
      </c>
    </row>
    <row r="8" spans="2:21" s="11" customFormat="1" ht="17.25" customHeight="1">
      <c r="B8" s="821"/>
      <c r="C8" s="139">
        <v>2017</v>
      </c>
      <c r="D8" s="139">
        <v>1</v>
      </c>
      <c r="E8" s="139">
        <v>0</v>
      </c>
      <c r="F8" s="139">
        <v>0</v>
      </c>
      <c r="G8" s="139">
        <v>0</v>
      </c>
      <c r="H8" s="139">
        <v>1</v>
      </c>
      <c r="I8" s="139">
        <v>0</v>
      </c>
      <c r="J8" s="139">
        <v>1</v>
      </c>
      <c r="K8" s="139">
        <v>1</v>
      </c>
      <c r="L8" s="139">
        <v>1</v>
      </c>
      <c r="M8" s="139">
        <v>0</v>
      </c>
      <c r="N8" s="139">
        <v>2</v>
      </c>
      <c r="O8" s="139">
        <v>0</v>
      </c>
      <c r="P8" s="139">
        <v>0</v>
      </c>
      <c r="Q8" s="139">
        <v>0</v>
      </c>
      <c r="R8" s="139">
        <v>0</v>
      </c>
      <c r="S8" s="139">
        <v>2</v>
      </c>
      <c r="T8" s="139">
        <v>8</v>
      </c>
      <c r="U8" s="824"/>
    </row>
    <row r="9" spans="2:21" s="11" customFormat="1" ht="16.5" customHeight="1">
      <c r="B9" s="822"/>
      <c r="C9" s="140">
        <v>2018</v>
      </c>
      <c r="D9" s="140">
        <v>1</v>
      </c>
      <c r="E9" s="140">
        <v>0</v>
      </c>
      <c r="F9" s="140">
        <v>0</v>
      </c>
      <c r="G9" s="140">
        <v>0</v>
      </c>
      <c r="H9" s="140">
        <v>1</v>
      </c>
      <c r="I9" s="140">
        <v>0</v>
      </c>
      <c r="J9" s="140">
        <v>1</v>
      </c>
      <c r="K9" s="140">
        <v>1</v>
      </c>
      <c r="L9" s="140">
        <v>1</v>
      </c>
      <c r="M9" s="140">
        <v>0</v>
      </c>
      <c r="N9" s="140">
        <v>2</v>
      </c>
      <c r="O9" s="140">
        <v>0</v>
      </c>
      <c r="P9" s="140">
        <v>0</v>
      </c>
      <c r="Q9" s="140">
        <v>0</v>
      </c>
      <c r="R9" s="140">
        <v>0</v>
      </c>
      <c r="S9" s="140">
        <v>2</v>
      </c>
      <c r="T9" s="140">
        <v>8</v>
      </c>
      <c r="U9" s="825"/>
    </row>
    <row r="10" spans="2:21" s="11" customFormat="1" ht="16.5" customHeight="1">
      <c r="B10" s="820" t="s">
        <v>71</v>
      </c>
      <c r="C10" s="138">
        <v>2016</v>
      </c>
      <c r="D10" s="138">
        <v>1</v>
      </c>
      <c r="E10" s="138">
        <v>1</v>
      </c>
      <c r="F10" s="138">
        <v>1</v>
      </c>
      <c r="G10" s="138">
        <v>1</v>
      </c>
      <c r="H10" s="138">
        <v>4</v>
      </c>
      <c r="I10" s="138">
        <v>0</v>
      </c>
      <c r="J10" s="138">
        <v>1</v>
      </c>
      <c r="K10" s="138">
        <v>1</v>
      </c>
      <c r="L10" s="138">
        <v>2</v>
      </c>
      <c r="M10" s="138">
        <v>0</v>
      </c>
      <c r="N10" s="138">
        <v>2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4</v>
      </c>
      <c r="U10" s="823" t="s">
        <v>8</v>
      </c>
    </row>
    <row r="11" spans="2:21" s="11" customFormat="1" ht="16.5" customHeight="1">
      <c r="B11" s="821"/>
      <c r="C11" s="139">
        <v>2017</v>
      </c>
      <c r="D11" s="139">
        <v>1</v>
      </c>
      <c r="E11" s="139">
        <v>1</v>
      </c>
      <c r="F11" s="139">
        <v>1</v>
      </c>
      <c r="G11" s="139">
        <v>1</v>
      </c>
      <c r="H11" s="139">
        <v>4</v>
      </c>
      <c r="I11" s="139">
        <v>0</v>
      </c>
      <c r="J11" s="139">
        <v>1</v>
      </c>
      <c r="K11" s="139">
        <v>1</v>
      </c>
      <c r="L11" s="139">
        <v>2</v>
      </c>
      <c r="M11" s="139">
        <v>0</v>
      </c>
      <c r="N11" s="139">
        <v>2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4</v>
      </c>
      <c r="U11" s="824"/>
    </row>
    <row r="12" spans="2:21" s="11" customFormat="1" ht="16.5" customHeight="1">
      <c r="B12" s="822"/>
      <c r="C12" s="140">
        <v>2018</v>
      </c>
      <c r="D12" s="140">
        <v>1</v>
      </c>
      <c r="E12" s="140">
        <v>1</v>
      </c>
      <c r="F12" s="140">
        <v>1</v>
      </c>
      <c r="G12" s="140">
        <v>1</v>
      </c>
      <c r="H12" s="140">
        <v>4</v>
      </c>
      <c r="I12" s="140">
        <v>0</v>
      </c>
      <c r="J12" s="140">
        <v>1</v>
      </c>
      <c r="K12" s="140">
        <v>1</v>
      </c>
      <c r="L12" s="140">
        <v>2</v>
      </c>
      <c r="M12" s="140">
        <v>0</v>
      </c>
      <c r="N12" s="140">
        <v>2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4</v>
      </c>
      <c r="U12" s="825"/>
    </row>
    <row r="13" spans="2:21" s="11" customFormat="1" ht="16.5" customHeight="1">
      <c r="B13" s="820" t="s">
        <v>68</v>
      </c>
      <c r="C13" s="138">
        <v>2016</v>
      </c>
      <c r="D13" s="138">
        <v>1</v>
      </c>
      <c r="E13" s="138">
        <v>3</v>
      </c>
      <c r="F13" s="138">
        <v>9</v>
      </c>
      <c r="G13" s="138">
        <v>13</v>
      </c>
      <c r="H13" s="138">
        <v>26</v>
      </c>
      <c r="I13" s="138">
        <v>1</v>
      </c>
      <c r="J13" s="138">
        <v>8</v>
      </c>
      <c r="K13" s="138">
        <v>9</v>
      </c>
      <c r="L13" s="138">
        <v>11</v>
      </c>
      <c r="M13" s="138">
        <v>1</v>
      </c>
      <c r="N13" s="138">
        <v>1</v>
      </c>
      <c r="O13" s="138">
        <v>1</v>
      </c>
      <c r="P13" s="138">
        <v>0</v>
      </c>
      <c r="Q13" s="138">
        <v>1</v>
      </c>
      <c r="R13" s="138">
        <v>1</v>
      </c>
      <c r="S13" s="138">
        <v>4</v>
      </c>
      <c r="T13" s="138">
        <v>9</v>
      </c>
      <c r="U13" s="823" t="s">
        <v>1</v>
      </c>
    </row>
    <row r="14" spans="2:21" s="11" customFormat="1" ht="16.5" customHeight="1">
      <c r="B14" s="821"/>
      <c r="C14" s="139">
        <v>2017</v>
      </c>
      <c r="D14" s="139">
        <v>1</v>
      </c>
      <c r="E14" s="139">
        <v>3</v>
      </c>
      <c r="F14" s="139">
        <v>9</v>
      </c>
      <c r="G14" s="139">
        <v>13</v>
      </c>
      <c r="H14" s="139">
        <v>26</v>
      </c>
      <c r="I14" s="139">
        <v>1</v>
      </c>
      <c r="J14" s="139">
        <v>8</v>
      </c>
      <c r="K14" s="139">
        <v>9</v>
      </c>
      <c r="L14" s="139">
        <v>11</v>
      </c>
      <c r="M14" s="139">
        <v>1</v>
      </c>
      <c r="N14" s="139">
        <v>1</v>
      </c>
      <c r="O14" s="139">
        <v>1</v>
      </c>
      <c r="P14" s="139">
        <v>0</v>
      </c>
      <c r="Q14" s="139">
        <v>1</v>
      </c>
      <c r="R14" s="139">
        <v>1</v>
      </c>
      <c r="S14" s="139">
        <v>4</v>
      </c>
      <c r="T14" s="139">
        <v>9</v>
      </c>
      <c r="U14" s="824"/>
    </row>
    <row r="15" spans="2:21" s="11" customFormat="1" ht="16.5" customHeight="1">
      <c r="B15" s="822"/>
      <c r="C15" s="140">
        <v>2018</v>
      </c>
      <c r="D15" s="140">
        <v>1</v>
      </c>
      <c r="E15" s="140">
        <v>3</v>
      </c>
      <c r="F15" s="140">
        <v>9</v>
      </c>
      <c r="G15" s="140">
        <v>13</v>
      </c>
      <c r="H15" s="140">
        <v>26</v>
      </c>
      <c r="I15" s="140">
        <v>1</v>
      </c>
      <c r="J15" s="140">
        <v>8</v>
      </c>
      <c r="K15" s="140">
        <v>9</v>
      </c>
      <c r="L15" s="140">
        <v>11</v>
      </c>
      <c r="M15" s="140">
        <v>1</v>
      </c>
      <c r="N15" s="140">
        <v>1</v>
      </c>
      <c r="O15" s="140">
        <v>1</v>
      </c>
      <c r="P15" s="140">
        <v>0</v>
      </c>
      <c r="Q15" s="140">
        <v>1</v>
      </c>
      <c r="R15" s="140">
        <v>1</v>
      </c>
      <c r="S15" s="140">
        <v>4</v>
      </c>
      <c r="T15" s="140">
        <v>9</v>
      </c>
      <c r="U15" s="825"/>
    </row>
    <row r="16" spans="2:21" s="11" customFormat="1" ht="16.5" customHeight="1">
      <c r="B16" s="820" t="s">
        <v>13</v>
      </c>
      <c r="C16" s="138">
        <v>2016</v>
      </c>
      <c r="D16" s="138">
        <v>0</v>
      </c>
      <c r="E16" s="138">
        <v>1</v>
      </c>
      <c r="F16" s="138">
        <v>8</v>
      </c>
      <c r="G16" s="138">
        <v>2</v>
      </c>
      <c r="H16" s="138">
        <v>11</v>
      </c>
      <c r="I16" s="138">
        <v>0</v>
      </c>
      <c r="J16" s="138">
        <v>1</v>
      </c>
      <c r="K16" s="138">
        <v>1</v>
      </c>
      <c r="L16" s="138">
        <v>3</v>
      </c>
      <c r="M16" s="138">
        <v>0</v>
      </c>
      <c r="N16" s="138">
        <v>1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823" t="s">
        <v>12</v>
      </c>
    </row>
    <row r="17" spans="2:21" s="11" customFormat="1" ht="16.5" customHeight="1">
      <c r="B17" s="821"/>
      <c r="C17" s="139">
        <v>2017</v>
      </c>
      <c r="D17" s="139">
        <v>0</v>
      </c>
      <c r="E17" s="139">
        <v>1</v>
      </c>
      <c r="F17" s="139">
        <v>8</v>
      </c>
      <c r="G17" s="139">
        <v>2</v>
      </c>
      <c r="H17" s="139">
        <v>11</v>
      </c>
      <c r="I17" s="139">
        <v>0</v>
      </c>
      <c r="J17" s="139">
        <v>1</v>
      </c>
      <c r="K17" s="139">
        <v>1</v>
      </c>
      <c r="L17" s="139">
        <v>3</v>
      </c>
      <c r="M17" s="139">
        <v>0</v>
      </c>
      <c r="N17" s="139">
        <v>1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824"/>
    </row>
    <row r="18" spans="2:21" s="11" customFormat="1" ht="16.5" customHeight="1">
      <c r="B18" s="822"/>
      <c r="C18" s="140">
        <v>2018</v>
      </c>
      <c r="D18" s="140">
        <v>0</v>
      </c>
      <c r="E18" s="140">
        <v>1</v>
      </c>
      <c r="F18" s="140">
        <v>8</v>
      </c>
      <c r="G18" s="140">
        <v>2</v>
      </c>
      <c r="H18" s="140">
        <v>11</v>
      </c>
      <c r="I18" s="140">
        <v>0</v>
      </c>
      <c r="J18" s="140">
        <v>1</v>
      </c>
      <c r="K18" s="140">
        <v>1</v>
      </c>
      <c r="L18" s="140">
        <v>3</v>
      </c>
      <c r="M18" s="140">
        <v>0</v>
      </c>
      <c r="N18" s="140">
        <v>1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825"/>
    </row>
    <row r="19" spans="2:21" s="11" customFormat="1" ht="16.5" customHeight="1">
      <c r="B19" s="820" t="s">
        <v>6</v>
      </c>
      <c r="C19" s="138">
        <v>2016</v>
      </c>
      <c r="D19" s="138">
        <v>1</v>
      </c>
      <c r="E19" s="138">
        <v>1</v>
      </c>
      <c r="F19" s="138">
        <v>1</v>
      </c>
      <c r="G19" s="138">
        <v>1</v>
      </c>
      <c r="H19" s="138">
        <v>4</v>
      </c>
      <c r="I19" s="138">
        <v>0</v>
      </c>
      <c r="J19" s="138">
        <v>2</v>
      </c>
      <c r="K19" s="138">
        <v>2</v>
      </c>
      <c r="L19" s="138">
        <v>3</v>
      </c>
      <c r="M19" s="138">
        <v>0</v>
      </c>
      <c r="N19" s="138">
        <v>4</v>
      </c>
      <c r="O19" s="138">
        <v>0</v>
      </c>
      <c r="P19" s="138">
        <v>0</v>
      </c>
      <c r="Q19" s="138">
        <v>0</v>
      </c>
      <c r="R19" s="138">
        <v>0</v>
      </c>
      <c r="S19" s="138">
        <v>2</v>
      </c>
      <c r="T19" s="138">
        <v>2</v>
      </c>
      <c r="U19" s="823" t="s">
        <v>5</v>
      </c>
    </row>
    <row r="20" spans="2:21" s="11" customFormat="1" ht="16.5" customHeight="1">
      <c r="B20" s="821"/>
      <c r="C20" s="139">
        <v>2017</v>
      </c>
      <c r="D20" s="139">
        <v>1</v>
      </c>
      <c r="E20" s="139">
        <v>1</v>
      </c>
      <c r="F20" s="139">
        <v>1</v>
      </c>
      <c r="G20" s="139">
        <v>1</v>
      </c>
      <c r="H20" s="139">
        <v>4</v>
      </c>
      <c r="I20" s="139">
        <v>0</v>
      </c>
      <c r="J20" s="139">
        <v>2</v>
      </c>
      <c r="K20" s="139">
        <v>2</v>
      </c>
      <c r="L20" s="139">
        <v>3</v>
      </c>
      <c r="M20" s="139">
        <v>0</v>
      </c>
      <c r="N20" s="139">
        <v>4</v>
      </c>
      <c r="O20" s="139">
        <v>0</v>
      </c>
      <c r="P20" s="139">
        <v>0</v>
      </c>
      <c r="Q20" s="139">
        <v>0</v>
      </c>
      <c r="R20" s="139">
        <v>0</v>
      </c>
      <c r="S20" s="139">
        <v>2</v>
      </c>
      <c r="T20" s="139">
        <v>2</v>
      </c>
      <c r="U20" s="824"/>
    </row>
    <row r="21" spans="2:21" s="11" customFormat="1" ht="16.5" customHeight="1">
      <c r="B21" s="822"/>
      <c r="C21" s="140">
        <v>2018</v>
      </c>
      <c r="D21" s="140">
        <v>1</v>
      </c>
      <c r="E21" s="140">
        <v>1</v>
      </c>
      <c r="F21" s="140">
        <v>1</v>
      </c>
      <c r="G21" s="140">
        <v>1</v>
      </c>
      <c r="H21" s="140">
        <v>4</v>
      </c>
      <c r="I21" s="140">
        <v>0</v>
      </c>
      <c r="J21" s="140">
        <v>2</v>
      </c>
      <c r="K21" s="140">
        <v>2</v>
      </c>
      <c r="L21" s="140">
        <v>3</v>
      </c>
      <c r="M21" s="140">
        <v>0</v>
      </c>
      <c r="N21" s="140">
        <v>4</v>
      </c>
      <c r="O21" s="140">
        <v>0</v>
      </c>
      <c r="P21" s="140">
        <v>0</v>
      </c>
      <c r="Q21" s="140">
        <v>0</v>
      </c>
      <c r="R21" s="140">
        <v>0</v>
      </c>
      <c r="S21" s="140">
        <v>2</v>
      </c>
      <c r="T21" s="140">
        <v>2</v>
      </c>
      <c r="U21" s="825"/>
    </row>
    <row r="22" spans="2:21" s="11" customFormat="1" ht="16.5" customHeight="1">
      <c r="B22" s="820" t="s">
        <v>17</v>
      </c>
      <c r="C22" s="138">
        <v>2016</v>
      </c>
      <c r="D22" s="138">
        <v>0</v>
      </c>
      <c r="E22" s="138">
        <v>0</v>
      </c>
      <c r="F22" s="138">
        <v>1</v>
      </c>
      <c r="G22" s="138">
        <v>1</v>
      </c>
      <c r="H22" s="138">
        <v>2</v>
      </c>
      <c r="I22" s="138">
        <v>0</v>
      </c>
      <c r="J22" s="138">
        <v>1</v>
      </c>
      <c r="K22" s="138">
        <v>1</v>
      </c>
      <c r="L22" s="138">
        <v>1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823" t="s">
        <v>16</v>
      </c>
    </row>
    <row r="23" spans="2:21" s="11" customFormat="1" ht="16.5" customHeight="1">
      <c r="B23" s="821"/>
      <c r="C23" s="139">
        <v>2017</v>
      </c>
      <c r="D23" s="139">
        <v>0</v>
      </c>
      <c r="E23" s="139">
        <v>0</v>
      </c>
      <c r="F23" s="139">
        <v>1</v>
      </c>
      <c r="G23" s="139">
        <v>1</v>
      </c>
      <c r="H23" s="139">
        <v>2</v>
      </c>
      <c r="I23" s="139">
        <v>0</v>
      </c>
      <c r="J23" s="139">
        <v>1</v>
      </c>
      <c r="K23" s="139">
        <v>1</v>
      </c>
      <c r="L23" s="139">
        <v>1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824"/>
    </row>
    <row r="24" spans="2:21" s="11" customFormat="1" ht="16.5" customHeight="1">
      <c r="B24" s="822"/>
      <c r="C24" s="140">
        <v>2018</v>
      </c>
      <c r="D24" s="140">
        <v>0</v>
      </c>
      <c r="E24" s="140">
        <v>0</v>
      </c>
      <c r="F24" s="140">
        <v>1</v>
      </c>
      <c r="G24" s="140">
        <v>1</v>
      </c>
      <c r="H24" s="140">
        <v>2</v>
      </c>
      <c r="I24" s="140">
        <v>0</v>
      </c>
      <c r="J24" s="140">
        <v>1</v>
      </c>
      <c r="K24" s="140">
        <v>1</v>
      </c>
      <c r="L24" s="140">
        <v>1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825"/>
    </row>
    <row r="25" spans="2:21" s="11" customFormat="1" ht="16.5" customHeight="1">
      <c r="B25" s="820" t="s">
        <v>69</v>
      </c>
      <c r="C25" s="138">
        <v>2016</v>
      </c>
      <c r="D25" s="138">
        <v>1</v>
      </c>
      <c r="E25" s="138">
        <v>0</v>
      </c>
      <c r="F25" s="138">
        <v>10</v>
      </c>
      <c r="G25" s="138">
        <v>0</v>
      </c>
      <c r="H25" s="138">
        <v>11</v>
      </c>
      <c r="I25" s="138">
        <v>0</v>
      </c>
      <c r="J25" s="138">
        <v>1</v>
      </c>
      <c r="K25" s="138">
        <v>1</v>
      </c>
      <c r="L25" s="138">
        <v>6</v>
      </c>
      <c r="M25" s="138">
        <v>0</v>
      </c>
      <c r="N25" s="138">
        <v>2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823" t="s">
        <v>11</v>
      </c>
    </row>
    <row r="26" spans="2:21" s="11" customFormat="1" ht="16.5" customHeight="1">
      <c r="B26" s="821"/>
      <c r="C26" s="139">
        <v>2017</v>
      </c>
      <c r="D26" s="139">
        <v>1</v>
      </c>
      <c r="E26" s="139">
        <v>0</v>
      </c>
      <c r="F26" s="139">
        <v>10</v>
      </c>
      <c r="G26" s="139">
        <v>0</v>
      </c>
      <c r="H26" s="139">
        <v>11</v>
      </c>
      <c r="I26" s="139">
        <v>0</v>
      </c>
      <c r="J26" s="139">
        <v>1</v>
      </c>
      <c r="K26" s="139">
        <v>1</v>
      </c>
      <c r="L26" s="139">
        <v>6</v>
      </c>
      <c r="M26" s="139">
        <v>0</v>
      </c>
      <c r="N26" s="139">
        <v>2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824"/>
    </row>
    <row r="27" spans="2:21" s="11" customFormat="1" ht="16.5" customHeight="1">
      <c r="B27" s="822"/>
      <c r="C27" s="140">
        <v>2018</v>
      </c>
      <c r="D27" s="140">
        <v>1</v>
      </c>
      <c r="E27" s="140">
        <v>0</v>
      </c>
      <c r="F27" s="140">
        <v>10</v>
      </c>
      <c r="G27" s="140">
        <v>0</v>
      </c>
      <c r="H27" s="140">
        <v>11</v>
      </c>
      <c r="I27" s="140">
        <v>0</v>
      </c>
      <c r="J27" s="140">
        <v>1</v>
      </c>
      <c r="K27" s="140">
        <v>1</v>
      </c>
      <c r="L27" s="140">
        <v>6</v>
      </c>
      <c r="M27" s="140">
        <v>0</v>
      </c>
      <c r="N27" s="140">
        <v>2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825"/>
    </row>
    <row r="28" spans="2:21" s="11" customFormat="1" ht="16.5" customHeight="1">
      <c r="B28" s="820" t="s">
        <v>55</v>
      </c>
      <c r="C28" s="138">
        <v>2016</v>
      </c>
      <c r="D28" s="138">
        <v>1</v>
      </c>
      <c r="E28" s="138">
        <v>1</v>
      </c>
      <c r="F28" s="138">
        <v>38</v>
      </c>
      <c r="G28" s="138">
        <v>1</v>
      </c>
      <c r="H28" s="138">
        <v>41</v>
      </c>
      <c r="I28" s="138">
        <v>0</v>
      </c>
      <c r="J28" s="138">
        <v>2</v>
      </c>
      <c r="K28" s="138">
        <v>2</v>
      </c>
      <c r="L28" s="138">
        <v>21</v>
      </c>
      <c r="M28" s="138">
        <v>0</v>
      </c>
      <c r="N28" s="138">
        <v>3</v>
      </c>
      <c r="O28" s="138">
        <v>1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823" t="s">
        <v>126</v>
      </c>
    </row>
    <row r="29" spans="2:21" s="11" customFormat="1" ht="16.5" customHeight="1">
      <c r="B29" s="821"/>
      <c r="C29" s="139">
        <v>2017</v>
      </c>
      <c r="D29" s="139">
        <v>1</v>
      </c>
      <c r="E29" s="139">
        <v>1</v>
      </c>
      <c r="F29" s="139">
        <v>38</v>
      </c>
      <c r="G29" s="139">
        <v>1</v>
      </c>
      <c r="H29" s="139">
        <v>41</v>
      </c>
      <c r="I29" s="139">
        <v>0</v>
      </c>
      <c r="J29" s="139">
        <v>2</v>
      </c>
      <c r="K29" s="139">
        <v>2</v>
      </c>
      <c r="L29" s="139">
        <v>21</v>
      </c>
      <c r="M29" s="139">
        <v>0</v>
      </c>
      <c r="N29" s="139">
        <v>3</v>
      </c>
      <c r="O29" s="139">
        <v>1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824"/>
    </row>
    <row r="30" spans="2:21" s="11" customFormat="1" ht="16.5" customHeight="1">
      <c r="B30" s="822"/>
      <c r="C30" s="140">
        <v>2018</v>
      </c>
      <c r="D30" s="140">
        <v>1</v>
      </c>
      <c r="E30" s="140">
        <v>1</v>
      </c>
      <c r="F30" s="140">
        <v>38</v>
      </c>
      <c r="G30" s="140">
        <v>1</v>
      </c>
      <c r="H30" s="140">
        <v>41</v>
      </c>
      <c r="I30" s="140">
        <v>0</v>
      </c>
      <c r="J30" s="140">
        <v>2</v>
      </c>
      <c r="K30" s="140">
        <v>2</v>
      </c>
      <c r="L30" s="140">
        <v>21</v>
      </c>
      <c r="M30" s="140">
        <v>0</v>
      </c>
      <c r="N30" s="140">
        <v>3</v>
      </c>
      <c r="O30" s="140">
        <v>1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825"/>
    </row>
    <row r="31" spans="2:21" s="11" customFormat="1" ht="16.5" customHeight="1">
      <c r="B31" s="820" t="s">
        <v>127</v>
      </c>
      <c r="C31" s="138">
        <v>2016</v>
      </c>
      <c r="D31" s="138">
        <v>2</v>
      </c>
      <c r="E31" s="138">
        <v>1</v>
      </c>
      <c r="F31" s="138">
        <v>2</v>
      </c>
      <c r="G31" s="138">
        <v>2</v>
      </c>
      <c r="H31" s="138">
        <v>7</v>
      </c>
      <c r="I31" s="138">
        <v>0</v>
      </c>
      <c r="J31" s="138">
        <v>2</v>
      </c>
      <c r="K31" s="138">
        <v>2</v>
      </c>
      <c r="L31" s="138">
        <v>2</v>
      </c>
      <c r="M31" s="138">
        <v>0</v>
      </c>
      <c r="N31" s="138">
        <v>4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823" t="s">
        <v>259</v>
      </c>
    </row>
    <row r="32" spans="2:21" s="11" customFormat="1" ht="16.5" customHeight="1">
      <c r="B32" s="821"/>
      <c r="C32" s="139">
        <v>2017</v>
      </c>
      <c r="D32" s="139">
        <v>2</v>
      </c>
      <c r="E32" s="139">
        <v>1</v>
      </c>
      <c r="F32" s="139">
        <v>2</v>
      </c>
      <c r="G32" s="139">
        <v>2</v>
      </c>
      <c r="H32" s="139">
        <v>7</v>
      </c>
      <c r="I32" s="139">
        <v>0</v>
      </c>
      <c r="J32" s="139">
        <v>2</v>
      </c>
      <c r="K32" s="139">
        <v>2</v>
      </c>
      <c r="L32" s="139">
        <v>2</v>
      </c>
      <c r="M32" s="139">
        <v>0</v>
      </c>
      <c r="N32" s="139">
        <v>4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824"/>
    </row>
    <row r="33" spans="2:21" s="11" customFormat="1" ht="16.5" customHeight="1">
      <c r="B33" s="822"/>
      <c r="C33" s="140">
        <v>2018</v>
      </c>
      <c r="D33" s="140">
        <v>2</v>
      </c>
      <c r="E33" s="140">
        <v>1</v>
      </c>
      <c r="F33" s="140">
        <v>2</v>
      </c>
      <c r="G33" s="140">
        <v>2</v>
      </c>
      <c r="H33" s="140">
        <v>7</v>
      </c>
      <c r="I33" s="140">
        <v>0</v>
      </c>
      <c r="J33" s="140">
        <v>2</v>
      </c>
      <c r="K33" s="140">
        <v>2</v>
      </c>
      <c r="L33" s="140">
        <v>2</v>
      </c>
      <c r="M33" s="140">
        <v>0</v>
      </c>
      <c r="N33" s="140">
        <v>4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825"/>
    </row>
    <row r="34" spans="2:21" s="11" customFormat="1" ht="16.5" customHeight="1">
      <c r="B34" s="820" t="s">
        <v>10</v>
      </c>
      <c r="C34" s="138">
        <v>2016</v>
      </c>
      <c r="D34" s="138">
        <v>1</v>
      </c>
      <c r="E34" s="138">
        <v>0</v>
      </c>
      <c r="F34" s="138">
        <v>1</v>
      </c>
      <c r="G34" s="138">
        <v>0</v>
      </c>
      <c r="H34" s="138">
        <v>2</v>
      </c>
      <c r="I34" s="138">
        <v>0</v>
      </c>
      <c r="J34" s="138">
        <v>1</v>
      </c>
      <c r="K34" s="138">
        <v>1</v>
      </c>
      <c r="L34" s="138">
        <v>1</v>
      </c>
      <c r="M34" s="138">
        <v>0</v>
      </c>
      <c r="N34" s="138">
        <v>1</v>
      </c>
      <c r="O34" s="138">
        <v>0</v>
      </c>
      <c r="P34" s="138">
        <v>0</v>
      </c>
      <c r="Q34" s="138">
        <v>0</v>
      </c>
      <c r="R34" s="138">
        <v>0</v>
      </c>
      <c r="S34" s="138">
        <v>1</v>
      </c>
      <c r="T34" s="138">
        <v>2</v>
      </c>
      <c r="U34" s="823" t="s">
        <v>128</v>
      </c>
    </row>
    <row r="35" spans="2:21" s="11" customFormat="1" ht="16.5" customHeight="1">
      <c r="B35" s="821"/>
      <c r="C35" s="139">
        <v>2017</v>
      </c>
      <c r="D35" s="139">
        <v>1</v>
      </c>
      <c r="E35" s="139">
        <v>0</v>
      </c>
      <c r="F35" s="139">
        <v>1</v>
      </c>
      <c r="G35" s="139">
        <v>0</v>
      </c>
      <c r="H35" s="139">
        <v>2</v>
      </c>
      <c r="I35" s="139">
        <v>0</v>
      </c>
      <c r="J35" s="139">
        <v>1</v>
      </c>
      <c r="K35" s="139">
        <v>1</v>
      </c>
      <c r="L35" s="139">
        <v>1</v>
      </c>
      <c r="M35" s="139">
        <v>0</v>
      </c>
      <c r="N35" s="139">
        <v>1</v>
      </c>
      <c r="O35" s="139">
        <v>0</v>
      </c>
      <c r="P35" s="139">
        <v>0</v>
      </c>
      <c r="Q35" s="139">
        <v>0</v>
      </c>
      <c r="R35" s="139">
        <v>0</v>
      </c>
      <c r="S35" s="139">
        <v>1</v>
      </c>
      <c r="T35" s="139">
        <v>2</v>
      </c>
      <c r="U35" s="824"/>
    </row>
    <row r="36" spans="2:21" s="11" customFormat="1" ht="16.5" customHeight="1">
      <c r="B36" s="822"/>
      <c r="C36" s="140">
        <v>2018</v>
      </c>
      <c r="D36" s="140">
        <v>1</v>
      </c>
      <c r="E36" s="140">
        <v>0</v>
      </c>
      <c r="F36" s="140">
        <v>1</v>
      </c>
      <c r="G36" s="140">
        <v>0</v>
      </c>
      <c r="H36" s="140">
        <v>2</v>
      </c>
      <c r="I36" s="140">
        <v>0</v>
      </c>
      <c r="J36" s="140">
        <v>1</v>
      </c>
      <c r="K36" s="140">
        <v>1</v>
      </c>
      <c r="L36" s="140">
        <v>1</v>
      </c>
      <c r="M36" s="140">
        <v>0</v>
      </c>
      <c r="N36" s="140">
        <v>1</v>
      </c>
      <c r="O36" s="140">
        <v>0</v>
      </c>
      <c r="P36" s="140">
        <v>0</v>
      </c>
      <c r="Q36" s="140">
        <v>0</v>
      </c>
      <c r="R36" s="140">
        <v>0</v>
      </c>
      <c r="S36" s="140">
        <v>1</v>
      </c>
      <c r="T36" s="140">
        <v>2</v>
      </c>
      <c r="U36" s="825"/>
    </row>
    <row r="37" spans="2:21" s="11" customFormat="1" ht="16.5" customHeight="1">
      <c r="B37" s="820" t="s">
        <v>59</v>
      </c>
      <c r="C37" s="138">
        <v>2016</v>
      </c>
      <c r="D37" s="138">
        <v>0</v>
      </c>
      <c r="E37" s="138">
        <v>0</v>
      </c>
      <c r="F37" s="138">
        <v>24</v>
      </c>
      <c r="G37" s="138">
        <v>1</v>
      </c>
      <c r="H37" s="138">
        <v>25</v>
      </c>
      <c r="I37" s="138">
        <v>0</v>
      </c>
      <c r="J37" s="138">
        <v>1</v>
      </c>
      <c r="K37" s="138">
        <v>1</v>
      </c>
      <c r="L37" s="138">
        <v>11</v>
      </c>
      <c r="M37" s="138">
        <v>0</v>
      </c>
      <c r="N37" s="138">
        <v>2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823" t="s">
        <v>129</v>
      </c>
    </row>
    <row r="38" spans="2:21" s="11" customFormat="1" ht="16.5" customHeight="1">
      <c r="B38" s="821"/>
      <c r="C38" s="139">
        <v>2017</v>
      </c>
      <c r="D38" s="139">
        <v>0</v>
      </c>
      <c r="E38" s="139">
        <v>0</v>
      </c>
      <c r="F38" s="139">
        <v>24</v>
      </c>
      <c r="G38" s="139">
        <v>1</v>
      </c>
      <c r="H38" s="139">
        <v>25</v>
      </c>
      <c r="I38" s="139">
        <v>0</v>
      </c>
      <c r="J38" s="139">
        <v>1</v>
      </c>
      <c r="K38" s="139">
        <v>1</v>
      </c>
      <c r="L38" s="139">
        <v>11</v>
      </c>
      <c r="M38" s="139">
        <v>0</v>
      </c>
      <c r="N38" s="139">
        <v>2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824"/>
    </row>
    <row r="39" spans="2:21" s="11" customFormat="1" ht="16.5" customHeight="1">
      <c r="B39" s="822"/>
      <c r="C39" s="140">
        <v>2018</v>
      </c>
      <c r="D39" s="140">
        <v>0</v>
      </c>
      <c r="E39" s="140">
        <v>0</v>
      </c>
      <c r="F39" s="140">
        <v>24</v>
      </c>
      <c r="G39" s="140">
        <v>1</v>
      </c>
      <c r="H39" s="140">
        <v>25</v>
      </c>
      <c r="I39" s="140">
        <v>0</v>
      </c>
      <c r="J39" s="140">
        <v>1</v>
      </c>
      <c r="K39" s="140">
        <v>1</v>
      </c>
      <c r="L39" s="140">
        <v>11</v>
      </c>
      <c r="M39" s="140">
        <v>0</v>
      </c>
      <c r="N39" s="140">
        <v>2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825"/>
    </row>
    <row r="40" spans="2:21" s="11" customFormat="1" ht="35.2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52"/>
    </row>
    <row r="41" spans="2:21" s="11" customFormat="1" ht="32.25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52"/>
    </row>
    <row r="42" spans="2:21" s="11" customFormat="1" ht="23.25">
      <c r="B42" s="832" t="s">
        <v>415</v>
      </c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3"/>
      <c r="N42" s="833"/>
      <c r="O42" s="833"/>
      <c r="P42" s="833"/>
      <c r="Q42" s="833"/>
      <c r="R42" s="833"/>
      <c r="S42" s="833"/>
      <c r="T42" s="833"/>
      <c r="U42" s="833"/>
    </row>
    <row r="43" spans="2:21" s="11" customFormat="1" ht="20.25">
      <c r="B43" s="806" t="s">
        <v>416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</row>
    <row r="44" spans="2:21" s="11" customFormat="1" ht="15.75">
      <c r="B44" s="49"/>
      <c r="C44" s="49"/>
      <c r="U44" s="50"/>
    </row>
    <row r="45" spans="1:22" s="11" customFormat="1" ht="37.5" customHeight="1">
      <c r="A45" s="51"/>
      <c r="B45" s="830" t="s">
        <v>58</v>
      </c>
      <c r="C45" s="826" t="s">
        <v>208</v>
      </c>
      <c r="D45" s="826" t="s">
        <v>243</v>
      </c>
      <c r="E45" s="826"/>
      <c r="F45" s="826"/>
      <c r="G45" s="826"/>
      <c r="H45" s="826"/>
      <c r="I45" s="826" t="s">
        <v>244</v>
      </c>
      <c r="J45" s="826"/>
      <c r="K45" s="826"/>
      <c r="L45" s="826" t="s">
        <v>245</v>
      </c>
      <c r="M45" s="826"/>
      <c r="N45" s="826"/>
      <c r="O45" s="826"/>
      <c r="P45" s="826"/>
      <c r="Q45" s="826"/>
      <c r="R45" s="826"/>
      <c r="S45" s="826"/>
      <c r="T45" s="826"/>
      <c r="U45" s="831" t="s">
        <v>38</v>
      </c>
      <c r="V45" s="51"/>
    </row>
    <row r="46" spans="2:21" s="11" customFormat="1" ht="165" customHeight="1">
      <c r="B46" s="830"/>
      <c r="C46" s="830"/>
      <c r="D46" s="137" t="s">
        <v>399</v>
      </c>
      <c r="E46" s="137" t="s">
        <v>246</v>
      </c>
      <c r="F46" s="137" t="s">
        <v>247</v>
      </c>
      <c r="G46" s="137" t="s">
        <v>248</v>
      </c>
      <c r="H46" s="137" t="s">
        <v>249</v>
      </c>
      <c r="I46" s="137" t="s">
        <v>250</v>
      </c>
      <c r="J46" s="137" t="s">
        <v>400</v>
      </c>
      <c r="K46" s="137" t="s">
        <v>251</v>
      </c>
      <c r="L46" s="137" t="s">
        <v>401</v>
      </c>
      <c r="M46" s="137" t="s">
        <v>252</v>
      </c>
      <c r="N46" s="137" t="s">
        <v>253</v>
      </c>
      <c r="O46" s="137" t="s">
        <v>254</v>
      </c>
      <c r="P46" s="137" t="s">
        <v>402</v>
      </c>
      <c r="Q46" s="137" t="s">
        <v>255</v>
      </c>
      <c r="R46" s="137" t="s">
        <v>256</v>
      </c>
      <c r="S46" s="137" t="s">
        <v>257</v>
      </c>
      <c r="T46" s="137" t="s">
        <v>258</v>
      </c>
      <c r="U46" s="831"/>
    </row>
    <row r="47" spans="2:21" s="11" customFormat="1" ht="16.5" customHeight="1">
      <c r="B47" s="820" t="s">
        <v>70</v>
      </c>
      <c r="C47" s="138">
        <v>2016</v>
      </c>
      <c r="D47" s="138">
        <v>0</v>
      </c>
      <c r="E47" s="138">
        <v>1</v>
      </c>
      <c r="F47" s="138">
        <v>1</v>
      </c>
      <c r="G47" s="138">
        <v>3</v>
      </c>
      <c r="H47" s="138">
        <v>5</v>
      </c>
      <c r="I47" s="138">
        <v>0</v>
      </c>
      <c r="J47" s="138">
        <v>0</v>
      </c>
      <c r="K47" s="138">
        <v>0</v>
      </c>
      <c r="L47" s="138">
        <v>5</v>
      </c>
      <c r="M47" s="138">
        <v>0</v>
      </c>
      <c r="N47" s="138">
        <v>1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1</v>
      </c>
      <c r="U47" s="823" t="s">
        <v>14</v>
      </c>
    </row>
    <row r="48" spans="2:21" s="11" customFormat="1" ht="16.5" customHeight="1">
      <c r="B48" s="821"/>
      <c r="C48" s="139">
        <v>2017</v>
      </c>
      <c r="D48" s="139">
        <v>0</v>
      </c>
      <c r="E48" s="139">
        <v>1</v>
      </c>
      <c r="F48" s="139">
        <v>1</v>
      </c>
      <c r="G48" s="139">
        <v>3</v>
      </c>
      <c r="H48" s="139">
        <v>5</v>
      </c>
      <c r="I48" s="139">
        <v>0</v>
      </c>
      <c r="J48" s="139">
        <v>0</v>
      </c>
      <c r="K48" s="139">
        <v>0</v>
      </c>
      <c r="L48" s="139">
        <v>5</v>
      </c>
      <c r="M48" s="139">
        <v>0</v>
      </c>
      <c r="N48" s="139">
        <v>1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1</v>
      </c>
      <c r="U48" s="824"/>
    </row>
    <row r="49" spans="2:21" s="11" customFormat="1" ht="16.5" customHeight="1">
      <c r="B49" s="822"/>
      <c r="C49" s="140">
        <v>2018</v>
      </c>
      <c r="D49" s="140">
        <v>0</v>
      </c>
      <c r="E49" s="140">
        <v>1</v>
      </c>
      <c r="F49" s="140">
        <v>1</v>
      </c>
      <c r="G49" s="140">
        <v>3</v>
      </c>
      <c r="H49" s="140">
        <v>5</v>
      </c>
      <c r="I49" s="140">
        <v>0</v>
      </c>
      <c r="J49" s="140">
        <v>0</v>
      </c>
      <c r="K49" s="140">
        <v>0</v>
      </c>
      <c r="L49" s="140">
        <v>5</v>
      </c>
      <c r="M49" s="140">
        <v>0</v>
      </c>
      <c r="N49" s="140">
        <v>1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1</v>
      </c>
      <c r="U49" s="825"/>
    </row>
    <row r="50" spans="2:21" s="11" customFormat="1" ht="16.5" customHeight="1">
      <c r="B50" s="820" t="s">
        <v>3</v>
      </c>
      <c r="C50" s="138">
        <v>2016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4</v>
      </c>
      <c r="M50" s="138">
        <v>0</v>
      </c>
      <c r="N50" s="138">
        <v>2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2</v>
      </c>
      <c r="U50" s="823" t="s">
        <v>2</v>
      </c>
    </row>
    <row r="51" spans="2:21" s="11" customFormat="1" ht="16.5" customHeight="1">
      <c r="B51" s="821"/>
      <c r="C51" s="139">
        <v>2017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4</v>
      </c>
      <c r="M51" s="139">
        <v>0</v>
      </c>
      <c r="N51" s="139">
        <v>2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2</v>
      </c>
      <c r="U51" s="824"/>
    </row>
    <row r="52" spans="2:21" s="11" customFormat="1" ht="16.5" customHeight="1">
      <c r="B52" s="822"/>
      <c r="C52" s="140">
        <v>2018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4</v>
      </c>
      <c r="M52" s="140">
        <v>0</v>
      </c>
      <c r="N52" s="140">
        <v>2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2</v>
      </c>
      <c r="U52" s="825"/>
    </row>
    <row r="53" spans="2:21" s="11" customFormat="1" ht="16.5" customHeight="1">
      <c r="B53" s="820" t="s">
        <v>130</v>
      </c>
      <c r="C53" s="138">
        <v>2016</v>
      </c>
      <c r="D53" s="138">
        <v>1</v>
      </c>
      <c r="E53" s="138">
        <v>7</v>
      </c>
      <c r="F53" s="138">
        <v>0</v>
      </c>
      <c r="G53" s="138">
        <v>1</v>
      </c>
      <c r="H53" s="138">
        <v>9</v>
      </c>
      <c r="I53" s="138">
        <v>0</v>
      </c>
      <c r="J53" s="138">
        <v>2</v>
      </c>
      <c r="K53" s="138">
        <v>2</v>
      </c>
      <c r="L53" s="138">
        <v>2</v>
      </c>
      <c r="M53" s="138">
        <v>0</v>
      </c>
      <c r="N53" s="138">
        <v>1</v>
      </c>
      <c r="O53" s="138">
        <v>0</v>
      </c>
      <c r="P53" s="138">
        <v>0</v>
      </c>
      <c r="Q53" s="138">
        <v>0</v>
      </c>
      <c r="R53" s="138">
        <v>0</v>
      </c>
      <c r="S53" s="138">
        <v>2</v>
      </c>
      <c r="T53" s="138">
        <v>5</v>
      </c>
      <c r="U53" s="823" t="s">
        <v>4</v>
      </c>
    </row>
    <row r="54" spans="2:21" s="11" customFormat="1" ht="16.5" customHeight="1">
      <c r="B54" s="821"/>
      <c r="C54" s="139">
        <v>2017</v>
      </c>
      <c r="D54" s="139">
        <v>1</v>
      </c>
      <c r="E54" s="139">
        <v>7</v>
      </c>
      <c r="F54" s="139">
        <v>0</v>
      </c>
      <c r="G54" s="139">
        <v>1</v>
      </c>
      <c r="H54" s="139">
        <v>9</v>
      </c>
      <c r="I54" s="139">
        <v>0</v>
      </c>
      <c r="J54" s="139">
        <v>2</v>
      </c>
      <c r="K54" s="139">
        <v>2</v>
      </c>
      <c r="L54" s="139">
        <v>2</v>
      </c>
      <c r="M54" s="139">
        <v>0</v>
      </c>
      <c r="N54" s="139">
        <v>1</v>
      </c>
      <c r="O54" s="139">
        <v>0</v>
      </c>
      <c r="P54" s="139">
        <v>0</v>
      </c>
      <c r="Q54" s="139">
        <v>0</v>
      </c>
      <c r="R54" s="139">
        <v>0</v>
      </c>
      <c r="S54" s="139">
        <v>2</v>
      </c>
      <c r="T54" s="139">
        <v>5</v>
      </c>
      <c r="U54" s="824"/>
    </row>
    <row r="55" spans="2:21" s="11" customFormat="1" ht="16.5" customHeight="1">
      <c r="B55" s="822"/>
      <c r="C55" s="140">
        <v>2018</v>
      </c>
      <c r="D55" s="140">
        <v>1</v>
      </c>
      <c r="E55" s="140">
        <v>7</v>
      </c>
      <c r="F55" s="140">
        <v>0</v>
      </c>
      <c r="G55" s="140">
        <v>1</v>
      </c>
      <c r="H55" s="140">
        <v>9</v>
      </c>
      <c r="I55" s="140">
        <v>0</v>
      </c>
      <c r="J55" s="140">
        <v>2</v>
      </c>
      <c r="K55" s="140">
        <v>2</v>
      </c>
      <c r="L55" s="140">
        <v>2</v>
      </c>
      <c r="M55" s="140">
        <v>0</v>
      </c>
      <c r="N55" s="140">
        <v>1</v>
      </c>
      <c r="O55" s="140">
        <v>0</v>
      </c>
      <c r="P55" s="140">
        <v>0</v>
      </c>
      <c r="Q55" s="140">
        <v>0</v>
      </c>
      <c r="R55" s="140">
        <v>0</v>
      </c>
      <c r="S55" s="140">
        <v>2</v>
      </c>
      <c r="T55" s="140">
        <v>5</v>
      </c>
      <c r="U55" s="825"/>
    </row>
    <row r="56" spans="2:21" s="11" customFormat="1" ht="16.5" customHeight="1">
      <c r="B56" s="820" t="s">
        <v>131</v>
      </c>
      <c r="C56" s="138">
        <v>2016</v>
      </c>
      <c r="D56" s="138">
        <v>1</v>
      </c>
      <c r="E56" s="138">
        <v>0</v>
      </c>
      <c r="F56" s="138">
        <v>0</v>
      </c>
      <c r="G56" s="138">
        <v>0</v>
      </c>
      <c r="H56" s="138">
        <v>1</v>
      </c>
      <c r="I56" s="138">
        <v>0</v>
      </c>
      <c r="J56" s="138">
        <v>1</v>
      </c>
      <c r="K56" s="138">
        <v>1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823" t="s">
        <v>132</v>
      </c>
    </row>
    <row r="57" spans="2:21" s="11" customFormat="1" ht="16.5" customHeight="1">
      <c r="B57" s="821"/>
      <c r="C57" s="139">
        <v>2017</v>
      </c>
      <c r="D57" s="139">
        <v>1</v>
      </c>
      <c r="E57" s="139">
        <v>0</v>
      </c>
      <c r="F57" s="139">
        <v>0</v>
      </c>
      <c r="G57" s="139">
        <v>0</v>
      </c>
      <c r="H57" s="139">
        <v>1</v>
      </c>
      <c r="I57" s="139">
        <v>0</v>
      </c>
      <c r="J57" s="139">
        <v>1</v>
      </c>
      <c r="K57" s="139">
        <v>1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0</v>
      </c>
      <c r="T57" s="139">
        <v>0</v>
      </c>
      <c r="U57" s="824"/>
    </row>
    <row r="58" spans="2:21" s="11" customFormat="1" ht="16.5" customHeight="1">
      <c r="B58" s="822"/>
      <c r="C58" s="140">
        <v>2018</v>
      </c>
      <c r="D58" s="140">
        <v>1</v>
      </c>
      <c r="E58" s="140">
        <v>0</v>
      </c>
      <c r="F58" s="140">
        <v>0</v>
      </c>
      <c r="G58" s="140">
        <v>0</v>
      </c>
      <c r="H58" s="140">
        <v>1</v>
      </c>
      <c r="I58" s="140">
        <v>0</v>
      </c>
      <c r="J58" s="140">
        <v>1</v>
      </c>
      <c r="K58" s="140">
        <v>1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825"/>
    </row>
    <row r="59" spans="2:21" s="11" customFormat="1" ht="16.5" customHeight="1">
      <c r="B59" s="820" t="s">
        <v>133</v>
      </c>
      <c r="C59" s="138">
        <v>2016</v>
      </c>
      <c r="D59" s="138">
        <v>0</v>
      </c>
      <c r="E59" s="138">
        <v>1</v>
      </c>
      <c r="F59" s="138">
        <v>2</v>
      </c>
      <c r="G59" s="138">
        <v>2</v>
      </c>
      <c r="H59" s="138">
        <v>5</v>
      </c>
      <c r="I59" s="138">
        <v>0</v>
      </c>
      <c r="J59" s="138">
        <v>1</v>
      </c>
      <c r="K59" s="138">
        <v>1</v>
      </c>
      <c r="L59" s="138">
        <v>2</v>
      </c>
      <c r="M59" s="138">
        <v>0</v>
      </c>
      <c r="N59" s="138">
        <v>2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1</v>
      </c>
      <c r="U59" s="823" t="s">
        <v>134</v>
      </c>
    </row>
    <row r="60" spans="2:21" s="11" customFormat="1" ht="16.5" customHeight="1">
      <c r="B60" s="821"/>
      <c r="C60" s="139">
        <v>2017</v>
      </c>
      <c r="D60" s="139">
        <v>0</v>
      </c>
      <c r="E60" s="139">
        <v>1</v>
      </c>
      <c r="F60" s="139">
        <v>2</v>
      </c>
      <c r="G60" s="139">
        <v>2</v>
      </c>
      <c r="H60" s="139">
        <v>5</v>
      </c>
      <c r="I60" s="139">
        <v>0</v>
      </c>
      <c r="J60" s="139">
        <v>1</v>
      </c>
      <c r="K60" s="139">
        <v>1</v>
      </c>
      <c r="L60" s="139">
        <v>2</v>
      </c>
      <c r="M60" s="139">
        <v>0</v>
      </c>
      <c r="N60" s="139">
        <v>2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1</v>
      </c>
      <c r="U60" s="824"/>
    </row>
    <row r="61" spans="2:21" s="11" customFormat="1" ht="16.5" customHeight="1">
      <c r="B61" s="822"/>
      <c r="C61" s="140">
        <v>2018</v>
      </c>
      <c r="D61" s="140">
        <v>0</v>
      </c>
      <c r="E61" s="140">
        <v>1</v>
      </c>
      <c r="F61" s="140">
        <v>2</v>
      </c>
      <c r="G61" s="140">
        <v>2</v>
      </c>
      <c r="H61" s="140">
        <v>5</v>
      </c>
      <c r="I61" s="140">
        <v>0</v>
      </c>
      <c r="J61" s="140">
        <v>1</v>
      </c>
      <c r="K61" s="140">
        <v>1</v>
      </c>
      <c r="L61" s="140">
        <v>2</v>
      </c>
      <c r="M61" s="140">
        <v>0</v>
      </c>
      <c r="N61" s="140">
        <v>2</v>
      </c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140">
        <v>1</v>
      </c>
      <c r="U61" s="825"/>
    </row>
    <row r="62" spans="2:21" s="11" customFormat="1" ht="16.5" customHeight="1">
      <c r="B62" s="820" t="s">
        <v>15</v>
      </c>
      <c r="C62" s="138">
        <v>2016</v>
      </c>
      <c r="D62" s="138">
        <v>0</v>
      </c>
      <c r="E62" s="138">
        <v>1</v>
      </c>
      <c r="F62" s="138">
        <v>14</v>
      </c>
      <c r="G62" s="138">
        <v>1</v>
      </c>
      <c r="H62" s="138">
        <v>16</v>
      </c>
      <c r="I62" s="138">
        <v>0</v>
      </c>
      <c r="J62" s="138">
        <v>1</v>
      </c>
      <c r="K62" s="138">
        <v>1</v>
      </c>
      <c r="L62" s="138">
        <v>11</v>
      </c>
      <c r="M62" s="138">
        <v>0</v>
      </c>
      <c r="N62" s="138">
        <v>2</v>
      </c>
      <c r="O62" s="138">
        <v>0</v>
      </c>
      <c r="P62" s="138">
        <v>0</v>
      </c>
      <c r="Q62" s="138">
        <v>0</v>
      </c>
      <c r="R62" s="138">
        <v>0</v>
      </c>
      <c r="S62" s="138">
        <v>1</v>
      </c>
      <c r="T62" s="138">
        <v>3</v>
      </c>
      <c r="U62" s="823" t="s">
        <v>135</v>
      </c>
    </row>
    <row r="63" spans="2:21" s="11" customFormat="1" ht="16.5" customHeight="1">
      <c r="B63" s="821"/>
      <c r="C63" s="139">
        <v>2017</v>
      </c>
      <c r="D63" s="139">
        <v>0</v>
      </c>
      <c r="E63" s="139">
        <v>1</v>
      </c>
      <c r="F63" s="139">
        <v>14</v>
      </c>
      <c r="G63" s="139">
        <v>1</v>
      </c>
      <c r="H63" s="139">
        <v>16</v>
      </c>
      <c r="I63" s="139">
        <v>0</v>
      </c>
      <c r="J63" s="139">
        <v>1</v>
      </c>
      <c r="K63" s="139">
        <v>1</v>
      </c>
      <c r="L63" s="139">
        <v>11</v>
      </c>
      <c r="M63" s="139">
        <v>0</v>
      </c>
      <c r="N63" s="139">
        <v>2</v>
      </c>
      <c r="O63" s="139">
        <v>0</v>
      </c>
      <c r="P63" s="139">
        <v>0</v>
      </c>
      <c r="Q63" s="139">
        <v>0</v>
      </c>
      <c r="R63" s="139">
        <v>0</v>
      </c>
      <c r="S63" s="139">
        <v>1</v>
      </c>
      <c r="T63" s="139">
        <v>3</v>
      </c>
      <c r="U63" s="824"/>
    </row>
    <row r="64" spans="2:21" s="11" customFormat="1" ht="16.5" customHeight="1">
      <c r="B64" s="822"/>
      <c r="C64" s="140">
        <v>2018</v>
      </c>
      <c r="D64" s="140">
        <v>0</v>
      </c>
      <c r="E64" s="140">
        <v>1</v>
      </c>
      <c r="F64" s="140">
        <v>14</v>
      </c>
      <c r="G64" s="140">
        <v>1</v>
      </c>
      <c r="H64" s="140">
        <v>16</v>
      </c>
      <c r="I64" s="140">
        <v>0</v>
      </c>
      <c r="J64" s="140">
        <v>1</v>
      </c>
      <c r="K64" s="140">
        <v>1</v>
      </c>
      <c r="L64" s="140">
        <v>11</v>
      </c>
      <c r="M64" s="140">
        <v>0</v>
      </c>
      <c r="N64" s="140">
        <v>2</v>
      </c>
      <c r="O64" s="140">
        <v>0</v>
      </c>
      <c r="P64" s="140">
        <v>0</v>
      </c>
      <c r="Q64" s="140">
        <v>0</v>
      </c>
      <c r="R64" s="140">
        <v>0</v>
      </c>
      <c r="S64" s="140">
        <v>1</v>
      </c>
      <c r="T64" s="140">
        <v>3</v>
      </c>
      <c r="U64" s="825"/>
    </row>
    <row r="65" spans="2:21" s="11" customFormat="1" ht="16.5" customHeight="1">
      <c r="B65" s="820" t="s">
        <v>60</v>
      </c>
      <c r="C65" s="138">
        <v>2016</v>
      </c>
      <c r="D65" s="138">
        <v>0</v>
      </c>
      <c r="E65" s="138">
        <v>1</v>
      </c>
      <c r="F65" s="138">
        <v>0</v>
      </c>
      <c r="G65" s="138">
        <v>0</v>
      </c>
      <c r="H65" s="138">
        <v>1</v>
      </c>
      <c r="I65" s="138">
        <v>0</v>
      </c>
      <c r="J65" s="138">
        <v>1</v>
      </c>
      <c r="K65" s="138">
        <v>1</v>
      </c>
      <c r="L65" s="138">
        <v>1</v>
      </c>
      <c r="M65" s="138">
        <v>0</v>
      </c>
      <c r="N65" s="138">
        <v>1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823" t="s">
        <v>136</v>
      </c>
    </row>
    <row r="66" spans="2:21" s="11" customFormat="1" ht="16.5" customHeight="1">
      <c r="B66" s="821"/>
      <c r="C66" s="139">
        <v>2017</v>
      </c>
      <c r="D66" s="139">
        <v>0</v>
      </c>
      <c r="E66" s="139">
        <v>1</v>
      </c>
      <c r="F66" s="139">
        <v>0</v>
      </c>
      <c r="G66" s="139">
        <v>0</v>
      </c>
      <c r="H66" s="139">
        <v>1</v>
      </c>
      <c r="I66" s="139">
        <v>0</v>
      </c>
      <c r="J66" s="139">
        <v>1</v>
      </c>
      <c r="K66" s="139">
        <v>1</v>
      </c>
      <c r="L66" s="139">
        <v>1</v>
      </c>
      <c r="M66" s="139">
        <v>0</v>
      </c>
      <c r="N66" s="139">
        <v>1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824"/>
    </row>
    <row r="67" spans="2:21" s="11" customFormat="1" ht="16.5" customHeight="1">
      <c r="B67" s="822"/>
      <c r="C67" s="140">
        <v>2018</v>
      </c>
      <c r="D67" s="140">
        <v>0</v>
      </c>
      <c r="E67" s="140">
        <v>1</v>
      </c>
      <c r="F67" s="140">
        <v>0</v>
      </c>
      <c r="G67" s="140">
        <v>0</v>
      </c>
      <c r="H67" s="140">
        <v>1</v>
      </c>
      <c r="I67" s="140">
        <v>0</v>
      </c>
      <c r="J67" s="140">
        <v>1</v>
      </c>
      <c r="K67" s="140">
        <v>1</v>
      </c>
      <c r="L67" s="140">
        <v>1</v>
      </c>
      <c r="M67" s="140">
        <v>0</v>
      </c>
      <c r="N67" s="140">
        <v>1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825"/>
    </row>
    <row r="68" spans="2:21" s="11" customFormat="1" ht="16.5" customHeight="1">
      <c r="B68" s="820" t="s">
        <v>19</v>
      </c>
      <c r="C68" s="138">
        <v>2016</v>
      </c>
      <c r="D68" s="138">
        <v>1</v>
      </c>
      <c r="E68" s="138">
        <v>0</v>
      </c>
      <c r="F68" s="138">
        <v>0</v>
      </c>
      <c r="G68" s="138">
        <v>0</v>
      </c>
      <c r="H68" s="138">
        <v>1</v>
      </c>
      <c r="I68" s="138">
        <v>0</v>
      </c>
      <c r="J68" s="138">
        <v>1</v>
      </c>
      <c r="K68" s="138">
        <v>1</v>
      </c>
      <c r="L68" s="138">
        <v>1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1</v>
      </c>
      <c r="U68" s="823" t="s">
        <v>21</v>
      </c>
    </row>
    <row r="69" spans="2:21" s="11" customFormat="1" ht="16.5" customHeight="1">
      <c r="B69" s="821"/>
      <c r="C69" s="139">
        <v>2017</v>
      </c>
      <c r="D69" s="139">
        <v>1</v>
      </c>
      <c r="E69" s="139">
        <v>0</v>
      </c>
      <c r="F69" s="139">
        <v>0</v>
      </c>
      <c r="G69" s="139">
        <v>0</v>
      </c>
      <c r="H69" s="139">
        <v>1</v>
      </c>
      <c r="I69" s="139">
        <v>0</v>
      </c>
      <c r="J69" s="139">
        <v>1</v>
      </c>
      <c r="K69" s="139">
        <v>1</v>
      </c>
      <c r="L69" s="139">
        <v>1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1</v>
      </c>
      <c r="U69" s="824"/>
    </row>
    <row r="70" spans="2:21" s="11" customFormat="1" ht="16.5" customHeight="1">
      <c r="B70" s="822"/>
      <c r="C70" s="140">
        <v>2018</v>
      </c>
      <c r="D70" s="140">
        <v>1</v>
      </c>
      <c r="E70" s="140">
        <v>0</v>
      </c>
      <c r="F70" s="140">
        <v>0</v>
      </c>
      <c r="G70" s="140">
        <v>0</v>
      </c>
      <c r="H70" s="140">
        <v>1</v>
      </c>
      <c r="I70" s="140">
        <v>0</v>
      </c>
      <c r="J70" s="140">
        <v>1</v>
      </c>
      <c r="K70" s="140">
        <v>1</v>
      </c>
      <c r="L70" s="140">
        <v>1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1</v>
      </c>
      <c r="U70" s="825"/>
    </row>
    <row r="71" spans="2:21" s="11" customFormat="1" ht="16.5" customHeight="1">
      <c r="B71" s="820" t="s">
        <v>20</v>
      </c>
      <c r="C71" s="138">
        <v>2016</v>
      </c>
      <c r="D71" s="138">
        <v>0</v>
      </c>
      <c r="E71" s="138">
        <v>1</v>
      </c>
      <c r="F71" s="138">
        <v>7</v>
      </c>
      <c r="G71" s="138">
        <v>0</v>
      </c>
      <c r="H71" s="138">
        <v>8</v>
      </c>
      <c r="I71" s="138">
        <v>0</v>
      </c>
      <c r="J71" s="138">
        <v>1</v>
      </c>
      <c r="K71" s="138">
        <v>1</v>
      </c>
      <c r="L71" s="138">
        <v>1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1</v>
      </c>
      <c r="U71" s="823" t="s">
        <v>137</v>
      </c>
    </row>
    <row r="72" spans="2:21" s="11" customFormat="1" ht="16.5" customHeight="1">
      <c r="B72" s="821"/>
      <c r="C72" s="139">
        <v>2017</v>
      </c>
      <c r="D72" s="139">
        <v>0</v>
      </c>
      <c r="E72" s="139">
        <v>1</v>
      </c>
      <c r="F72" s="139">
        <v>7</v>
      </c>
      <c r="G72" s="139">
        <v>0</v>
      </c>
      <c r="H72" s="139">
        <v>8</v>
      </c>
      <c r="I72" s="139">
        <v>0</v>
      </c>
      <c r="J72" s="139">
        <v>1</v>
      </c>
      <c r="K72" s="139">
        <v>1</v>
      </c>
      <c r="L72" s="139">
        <v>1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1</v>
      </c>
      <c r="U72" s="824"/>
    </row>
    <row r="73" spans="2:21" s="11" customFormat="1" ht="16.5" customHeight="1">
      <c r="B73" s="822"/>
      <c r="C73" s="140">
        <v>2018</v>
      </c>
      <c r="D73" s="140">
        <v>0</v>
      </c>
      <c r="E73" s="140">
        <v>1</v>
      </c>
      <c r="F73" s="140">
        <v>7</v>
      </c>
      <c r="G73" s="140">
        <v>0</v>
      </c>
      <c r="H73" s="140">
        <v>8</v>
      </c>
      <c r="I73" s="140">
        <v>0</v>
      </c>
      <c r="J73" s="140">
        <v>1</v>
      </c>
      <c r="K73" s="140">
        <v>1</v>
      </c>
      <c r="L73" s="140">
        <v>1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1</v>
      </c>
      <c r="U73" s="825"/>
    </row>
    <row r="74" spans="2:21" s="11" customFormat="1" ht="16.5" customHeight="1">
      <c r="B74" s="820" t="s">
        <v>61</v>
      </c>
      <c r="C74" s="138">
        <v>2016</v>
      </c>
      <c r="D74" s="138">
        <v>0</v>
      </c>
      <c r="E74" s="138">
        <v>0</v>
      </c>
      <c r="F74" s="138">
        <v>0</v>
      </c>
      <c r="G74" s="138">
        <v>1</v>
      </c>
      <c r="H74" s="138">
        <v>1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823" t="s">
        <v>37</v>
      </c>
    </row>
    <row r="75" spans="2:21" s="11" customFormat="1" ht="16.5" customHeight="1">
      <c r="B75" s="821"/>
      <c r="C75" s="139">
        <v>2017</v>
      </c>
      <c r="D75" s="139">
        <v>0</v>
      </c>
      <c r="E75" s="139">
        <v>0</v>
      </c>
      <c r="F75" s="139">
        <v>0</v>
      </c>
      <c r="G75" s="139">
        <v>1</v>
      </c>
      <c r="H75" s="139">
        <v>1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824"/>
    </row>
    <row r="76" spans="2:21" s="11" customFormat="1" ht="16.5" customHeight="1">
      <c r="B76" s="822"/>
      <c r="C76" s="140">
        <v>2018</v>
      </c>
      <c r="D76" s="140">
        <v>0</v>
      </c>
      <c r="E76" s="140">
        <v>0</v>
      </c>
      <c r="F76" s="140">
        <v>0</v>
      </c>
      <c r="G76" s="140">
        <v>1</v>
      </c>
      <c r="H76" s="140">
        <v>1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v>0</v>
      </c>
      <c r="S76" s="140">
        <v>0</v>
      </c>
      <c r="T76" s="140">
        <v>0</v>
      </c>
      <c r="U76" s="825"/>
    </row>
    <row r="77" spans="2:21" s="11" customFormat="1" ht="16.5" customHeight="1">
      <c r="B77" s="826" t="s">
        <v>57</v>
      </c>
      <c r="C77" s="193">
        <v>2016</v>
      </c>
      <c r="D77" s="193">
        <v>12</v>
      </c>
      <c r="E77" s="193">
        <v>20</v>
      </c>
      <c r="F77" s="193">
        <v>119</v>
      </c>
      <c r="G77" s="193">
        <v>30</v>
      </c>
      <c r="H77" s="193">
        <v>181</v>
      </c>
      <c r="I77" s="193">
        <v>1</v>
      </c>
      <c r="J77" s="193">
        <v>29</v>
      </c>
      <c r="K77" s="193">
        <v>30</v>
      </c>
      <c r="L77" s="193">
        <v>89</v>
      </c>
      <c r="M77" s="193">
        <v>1</v>
      </c>
      <c r="N77" s="193">
        <v>31</v>
      </c>
      <c r="O77" s="193">
        <v>2</v>
      </c>
      <c r="P77" s="193">
        <v>0</v>
      </c>
      <c r="Q77" s="193">
        <v>1</v>
      </c>
      <c r="R77" s="193">
        <v>1</v>
      </c>
      <c r="S77" s="193">
        <v>12</v>
      </c>
      <c r="T77" s="193">
        <v>39</v>
      </c>
      <c r="U77" s="827" t="s">
        <v>0</v>
      </c>
    </row>
    <row r="78" spans="2:21" s="11" customFormat="1" ht="16.5" customHeight="1">
      <c r="B78" s="826"/>
      <c r="C78" s="193">
        <v>2017</v>
      </c>
      <c r="D78" s="193">
        <v>12</v>
      </c>
      <c r="E78" s="193">
        <v>20</v>
      </c>
      <c r="F78" s="193">
        <v>119</v>
      </c>
      <c r="G78" s="193">
        <v>30</v>
      </c>
      <c r="H78" s="193">
        <v>181</v>
      </c>
      <c r="I78" s="193">
        <v>1</v>
      </c>
      <c r="J78" s="193">
        <v>29</v>
      </c>
      <c r="K78" s="193">
        <v>30</v>
      </c>
      <c r="L78" s="193">
        <v>89</v>
      </c>
      <c r="M78" s="193">
        <v>1</v>
      </c>
      <c r="N78" s="193">
        <v>31</v>
      </c>
      <c r="O78" s="193">
        <v>2</v>
      </c>
      <c r="P78" s="193">
        <v>0</v>
      </c>
      <c r="Q78" s="193">
        <v>1</v>
      </c>
      <c r="R78" s="193">
        <v>1</v>
      </c>
      <c r="S78" s="193">
        <v>12</v>
      </c>
      <c r="T78" s="193">
        <v>39</v>
      </c>
      <c r="U78" s="827"/>
    </row>
    <row r="79" spans="2:21" s="11" customFormat="1" ht="16.5" customHeight="1">
      <c r="B79" s="826"/>
      <c r="C79" s="193">
        <v>2018</v>
      </c>
      <c r="D79" s="193">
        <v>12</v>
      </c>
      <c r="E79" s="193">
        <v>20</v>
      </c>
      <c r="F79" s="193">
        <v>119</v>
      </c>
      <c r="G79" s="193">
        <v>30</v>
      </c>
      <c r="H79" s="193">
        <v>181</v>
      </c>
      <c r="I79" s="193">
        <v>1</v>
      </c>
      <c r="J79" s="193">
        <v>29</v>
      </c>
      <c r="K79" s="193">
        <v>30</v>
      </c>
      <c r="L79" s="193">
        <v>89</v>
      </c>
      <c r="M79" s="193">
        <v>1</v>
      </c>
      <c r="N79" s="193">
        <v>31</v>
      </c>
      <c r="O79" s="193">
        <v>2</v>
      </c>
      <c r="P79" s="193">
        <v>0</v>
      </c>
      <c r="Q79" s="193">
        <v>1</v>
      </c>
      <c r="R79" s="193">
        <v>1</v>
      </c>
      <c r="S79" s="193">
        <v>12</v>
      </c>
      <c r="T79" s="193">
        <v>39</v>
      </c>
      <c r="U79" s="827"/>
    </row>
    <row r="80" spans="2:21" s="16" customFormat="1" ht="17.25" customHeight="1">
      <c r="B80" s="828" t="s">
        <v>260</v>
      </c>
      <c r="C80" s="828"/>
      <c r="D80" s="828"/>
      <c r="E80" s="828"/>
      <c r="F80" s="828"/>
      <c r="G80" s="828"/>
      <c r="H80" s="828"/>
      <c r="I80" s="828"/>
      <c r="J80" s="828"/>
      <c r="K80" s="829" t="s">
        <v>261</v>
      </c>
      <c r="L80" s="829"/>
      <c r="M80" s="829"/>
      <c r="N80" s="829"/>
      <c r="O80" s="829"/>
      <c r="P80" s="829"/>
      <c r="Q80" s="829"/>
      <c r="R80" s="829"/>
      <c r="S80" s="829"/>
      <c r="T80" s="829"/>
      <c r="U80" s="829"/>
    </row>
    <row r="81" spans="2:21" s="11" customFormat="1" ht="30.75" customHeight="1">
      <c r="B81" s="818"/>
      <c r="C81" s="818"/>
      <c r="D81" s="818"/>
      <c r="E81" s="818"/>
      <c r="F81" s="818"/>
      <c r="G81" s="818"/>
      <c r="H81" s="818"/>
      <c r="I81" s="818"/>
      <c r="J81" s="818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</row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</sheetData>
  <sheetProtection/>
  <mergeCells count="64">
    <mergeCell ref="B2:U2"/>
    <mergeCell ref="B3:U3"/>
    <mergeCell ref="B5:B6"/>
    <mergeCell ref="C5:C6"/>
    <mergeCell ref="D5:H5"/>
    <mergeCell ref="I5:K5"/>
    <mergeCell ref="L5:T5"/>
    <mergeCell ref="U5:U6"/>
    <mergeCell ref="B7:B9"/>
    <mergeCell ref="U7:U9"/>
    <mergeCell ref="B10:B12"/>
    <mergeCell ref="U10:U12"/>
    <mergeCell ref="B13:B15"/>
    <mergeCell ref="U13:U15"/>
    <mergeCell ref="B16:B18"/>
    <mergeCell ref="U16:U18"/>
    <mergeCell ref="B19:B21"/>
    <mergeCell ref="U19:U21"/>
    <mergeCell ref="B22:B24"/>
    <mergeCell ref="U22:U24"/>
    <mergeCell ref="B25:B27"/>
    <mergeCell ref="U25:U27"/>
    <mergeCell ref="B28:B30"/>
    <mergeCell ref="U28:U30"/>
    <mergeCell ref="B31:B33"/>
    <mergeCell ref="U31:U33"/>
    <mergeCell ref="B34:B36"/>
    <mergeCell ref="U34:U36"/>
    <mergeCell ref="B37:B39"/>
    <mergeCell ref="U37:U39"/>
    <mergeCell ref="B42:U42"/>
    <mergeCell ref="B43:U43"/>
    <mergeCell ref="B45:B46"/>
    <mergeCell ref="C45:C46"/>
    <mergeCell ref="D45:H45"/>
    <mergeCell ref="I45:K45"/>
    <mergeCell ref="L45:T45"/>
    <mergeCell ref="U45:U46"/>
    <mergeCell ref="B47:B49"/>
    <mergeCell ref="U47:U49"/>
    <mergeCell ref="B50:B52"/>
    <mergeCell ref="U50:U52"/>
    <mergeCell ref="B53:B55"/>
    <mergeCell ref="U53:U55"/>
    <mergeCell ref="B56:B58"/>
    <mergeCell ref="U56:U58"/>
    <mergeCell ref="B59:B61"/>
    <mergeCell ref="U59:U61"/>
    <mergeCell ref="B62:B64"/>
    <mergeCell ref="U62:U64"/>
    <mergeCell ref="B65:B67"/>
    <mergeCell ref="U65:U67"/>
    <mergeCell ref="B68:B70"/>
    <mergeCell ref="U68:U70"/>
    <mergeCell ref="B71:B73"/>
    <mergeCell ref="U71:U73"/>
    <mergeCell ref="B81:J81"/>
    <mergeCell ref="K81:U81"/>
    <mergeCell ref="B74:B76"/>
    <mergeCell ref="U74:U76"/>
    <mergeCell ref="B77:B79"/>
    <mergeCell ref="U77:U79"/>
    <mergeCell ref="B80:J80"/>
    <mergeCell ref="K80:U80"/>
  </mergeCells>
  <printOptions horizontalCentered="1" verticalCentered="1"/>
  <pageMargins left="0.5118110236220472" right="0.7480314960629921" top="0.11811023622047245" bottom="0.11811023622047245" header="0" footer="0"/>
  <pageSetup horizontalDpi="600" verticalDpi="600" orientation="landscape" paperSize="9" scale="60" r:id="rId2"/>
  <rowBreaks count="1" manualBreakCount="1">
    <brk id="4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6"/>
  <sheetViews>
    <sheetView showGridLines="0" rightToLeft="1" tabSelected="1" zoomScaleSheetLayoutView="100" zoomScalePageLayoutView="0" workbookViewId="0" topLeftCell="A1">
      <selection activeCell="E22" sqref="E22"/>
    </sheetView>
  </sheetViews>
  <sheetFormatPr defaultColWidth="5.00390625" defaultRowHeight="26.25" customHeight="1"/>
  <cols>
    <col min="1" max="1" width="6.00390625" style="194" customWidth="1"/>
    <col min="2" max="2" width="13.7109375" style="199" customWidth="1"/>
    <col min="3" max="3" width="13.28125" style="199" customWidth="1"/>
    <col min="4" max="5" width="10.28125" style="199" customWidth="1"/>
    <col min="6" max="6" width="13.7109375" style="199" customWidth="1"/>
    <col min="7" max="7" width="15.140625" style="199" customWidth="1"/>
    <col min="8" max="9" width="6.00390625" style="194" bestFit="1" customWidth="1"/>
    <col min="10" max="16384" width="5.00390625" style="194" customWidth="1"/>
  </cols>
  <sheetData>
    <row r="1" spans="2:7" ht="42.75" customHeight="1">
      <c r="B1" s="194"/>
      <c r="C1" s="194"/>
      <c r="D1" s="194"/>
      <c r="E1" s="194"/>
      <c r="F1" s="194"/>
      <c r="G1" s="194"/>
    </row>
    <row r="2" spans="2:7" ht="19.5" customHeight="1">
      <c r="B2" s="363" t="s">
        <v>93</v>
      </c>
      <c r="C2" s="363"/>
      <c r="D2" s="363"/>
      <c r="E2" s="363"/>
      <c r="F2" s="363"/>
      <c r="G2" s="363"/>
    </row>
    <row r="3" spans="2:7" ht="24.75" customHeight="1">
      <c r="B3" s="364" t="s">
        <v>97</v>
      </c>
      <c r="C3" s="364"/>
      <c r="D3" s="364"/>
      <c r="E3" s="364"/>
      <c r="F3" s="364"/>
      <c r="G3" s="364"/>
    </row>
    <row r="4" spans="2:7" ht="13.5" customHeight="1">
      <c r="B4" s="195"/>
      <c r="C4" s="195"/>
      <c r="D4" s="195"/>
      <c r="E4" s="195"/>
      <c r="F4" s="195"/>
      <c r="G4" s="195"/>
    </row>
    <row r="5" spans="2:7" ht="39.75" customHeight="1">
      <c r="B5" s="365" t="s">
        <v>98</v>
      </c>
      <c r="C5" s="366"/>
      <c r="D5" s="196">
        <v>2017</v>
      </c>
      <c r="E5" s="196">
        <v>2018</v>
      </c>
      <c r="F5" s="365" t="s">
        <v>99</v>
      </c>
      <c r="G5" s="366"/>
    </row>
    <row r="6" spans="2:7" ht="37.5" customHeight="1">
      <c r="B6" s="367" t="s">
        <v>100</v>
      </c>
      <c r="C6" s="368"/>
      <c r="D6" s="352">
        <v>1316449</v>
      </c>
      <c r="E6" s="352">
        <v>1406783</v>
      </c>
      <c r="F6" s="369" t="s">
        <v>101</v>
      </c>
      <c r="G6" s="370"/>
    </row>
    <row r="7" spans="2:7" ht="37.5" customHeight="1">
      <c r="B7" s="371" t="s">
        <v>355</v>
      </c>
      <c r="C7" s="372"/>
      <c r="D7" s="353">
        <v>20270116.2</v>
      </c>
      <c r="E7" s="353">
        <v>22661890.8</v>
      </c>
      <c r="F7" s="373" t="s">
        <v>348</v>
      </c>
      <c r="G7" s="374"/>
    </row>
    <row r="8" spans="2:7" ht="37.5" customHeight="1">
      <c r="B8" s="375" t="s">
        <v>102</v>
      </c>
      <c r="C8" s="376"/>
      <c r="D8" s="353">
        <v>120102</v>
      </c>
      <c r="E8" s="353" t="s">
        <v>305</v>
      </c>
      <c r="F8" s="373" t="s">
        <v>103</v>
      </c>
      <c r="G8" s="374"/>
    </row>
    <row r="9" spans="2:7" ht="63" customHeight="1">
      <c r="B9" s="375" t="s">
        <v>104</v>
      </c>
      <c r="C9" s="376"/>
      <c r="D9" s="353">
        <v>8871616</v>
      </c>
      <c r="E9" s="353">
        <v>9397616</v>
      </c>
      <c r="F9" s="377" t="s">
        <v>349</v>
      </c>
      <c r="G9" s="377"/>
    </row>
    <row r="10" spans="2:7" ht="45.75" customHeight="1">
      <c r="B10" s="375" t="s">
        <v>105</v>
      </c>
      <c r="C10" s="376"/>
      <c r="D10" s="353">
        <v>41611</v>
      </c>
      <c r="E10" s="353">
        <v>38842</v>
      </c>
      <c r="F10" s="377" t="s">
        <v>106</v>
      </c>
      <c r="G10" s="377"/>
    </row>
    <row r="11" spans="2:7" ht="51.75" customHeight="1">
      <c r="B11" s="375" t="s">
        <v>107</v>
      </c>
      <c r="C11" s="376"/>
      <c r="D11" s="353">
        <v>28848577</v>
      </c>
      <c r="E11" s="353">
        <v>21511678</v>
      </c>
      <c r="F11" s="378" t="s">
        <v>350</v>
      </c>
      <c r="G11" s="379"/>
    </row>
    <row r="12" spans="2:7" ht="37.5" customHeight="1">
      <c r="B12" s="371" t="s">
        <v>108</v>
      </c>
      <c r="C12" s="372"/>
      <c r="D12" s="353">
        <v>181</v>
      </c>
      <c r="E12" s="353">
        <v>181</v>
      </c>
      <c r="F12" s="373" t="s">
        <v>109</v>
      </c>
      <c r="G12" s="374"/>
    </row>
    <row r="13" spans="2:7" ht="37.5" customHeight="1">
      <c r="B13" s="371" t="s">
        <v>110</v>
      </c>
      <c r="C13" s="372"/>
      <c r="D13" s="353">
        <v>30</v>
      </c>
      <c r="E13" s="353">
        <v>30</v>
      </c>
      <c r="F13" s="373" t="s">
        <v>111</v>
      </c>
      <c r="G13" s="374"/>
    </row>
    <row r="14" spans="2:7" ht="37.5" customHeight="1">
      <c r="B14" s="371" t="s">
        <v>112</v>
      </c>
      <c r="C14" s="372"/>
      <c r="D14" s="353">
        <v>89</v>
      </c>
      <c r="E14" s="353">
        <v>89</v>
      </c>
      <c r="F14" s="373" t="s">
        <v>113</v>
      </c>
      <c r="G14" s="374"/>
    </row>
    <row r="15" spans="2:7" ht="37.5" customHeight="1">
      <c r="B15" s="375" t="s">
        <v>356</v>
      </c>
      <c r="C15" s="376"/>
      <c r="D15" s="353">
        <v>343</v>
      </c>
      <c r="E15" s="353">
        <v>343</v>
      </c>
      <c r="F15" s="377" t="s">
        <v>114</v>
      </c>
      <c r="G15" s="377"/>
    </row>
    <row r="16" spans="2:7" ht="37.5" customHeight="1">
      <c r="B16" s="382" t="s">
        <v>357</v>
      </c>
      <c r="C16" s="383"/>
      <c r="D16" s="353">
        <v>3498</v>
      </c>
      <c r="E16" s="353">
        <v>3498</v>
      </c>
      <c r="F16" s="377" t="s">
        <v>115</v>
      </c>
      <c r="G16" s="377"/>
    </row>
    <row r="17" spans="2:7" ht="37.5" customHeight="1">
      <c r="B17" s="371" t="s">
        <v>358</v>
      </c>
      <c r="C17" s="372"/>
      <c r="D17" s="353">
        <v>57784.14</v>
      </c>
      <c r="E17" s="353">
        <v>57785.14</v>
      </c>
      <c r="F17" s="377" t="s">
        <v>116</v>
      </c>
      <c r="G17" s="377"/>
    </row>
    <row r="18" spans="2:7" ht="37.5" customHeight="1">
      <c r="B18" s="384" t="s">
        <v>117</v>
      </c>
      <c r="C18" s="385"/>
      <c r="D18" s="354">
        <v>1072</v>
      </c>
      <c r="E18" s="354">
        <v>1072</v>
      </c>
      <c r="F18" s="386" t="s">
        <v>118</v>
      </c>
      <c r="G18" s="386"/>
    </row>
    <row r="19" spans="2:7" s="355" customFormat="1" ht="27.75" customHeight="1">
      <c r="B19" s="381" t="s">
        <v>480</v>
      </c>
      <c r="C19" s="381"/>
      <c r="D19" s="381"/>
      <c r="E19" s="380" t="s">
        <v>496</v>
      </c>
      <c r="F19" s="380"/>
      <c r="G19" s="380"/>
    </row>
    <row r="20" spans="2:7" ht="26.25" customHeight="1">
      <c r="B20" s="194"/>
      <c r="C20" s="194"/>
      <c r="D20" s="197"/>
      <c r="E20" s="197"/>
      <c r="F20" s="194"/>
      <c r="G20" s="194"/>
    </row>
    <row r="21" spans="2:7" ht="26.25" customHeight="1">
      <c r="B21" s="194"/>
      <c r="C21" s="194"/>
      <c r="D21" s="194"/>
      <c r="E21" s="194"/>
      <c r="F21" s="194"/>
      <c r="G21" s="194"/>
    </row>
    <row r="22" spans="2:9" ht="26.25" customHeight="1">
      <c r="B22" s="194"/>
      <c r="C22" s="194"/>
      <c r="D22" s="194"/>
      <c r="E22" s="194"/>
      <c r="F22" s="194"/>
      <c r="G22" s="194"/>
      <c r="H22" s="198"/>
      <c r="I22" s="198"/>
    </row>
    <row r="23" spans="2:7" ht="26.25" customHeight="1">
      <c r="B23" s="194"/>
      <c r="C23" s="194"/>
      <c r="D23" s="194"/>
      <c r="E23" s="194"/>
      <c r="F23" s="194"/>
      <c r="G23" s="197"/>
    </row>
    <row r="24" spans="2:7" ht="26.25" customHeight="1">
      <c r="B24" s="194"/>
      <c r="C24" s="194"/>
      <c r="D24" s="194"/>
      <c r="E24" s="194"/>
      <c r="F24" s="194"/>
      <c r="G24" s="194"/>
    </row>
    <row r="25" spans="2:7" ht="26.25" customHeight="1">
      <c r="B25" s="194"/>
      <c r="C25" s="194"/>
      <c r="D25" s="194"/>
      <c r="E25" s="194"/>
      <c r="F25" s="194"/>
      <c r="G25" s="194"/>
    </row>
    <row r="26" spans="2:7" ht="26.25" customHeight="1">
      <c r="B26" s="194"/>
      <c r="C26" s="194"/>
      <c r="D26" s="194"/>
      <c r="E26" s="194"/>
      <c r="F26" s="194"/>
      <c r="G26" s="194"/>
    </row>
    <row r="27" spans="2:7" ht="26.25" customHeight="1">
      <c r="B27" s="194"/>
      <c r="C27" s="194"/>
      <c r="D27" s="194"/>
      <c r="E27" s="194"/>
      <c r="F27" s="194"/>
      <c r="G27" s="194"/>
    </row>
    <row r="28" spans="2:7" ht="26.25" customHeight="1">
      <c r="B28" s="194"/>
      <c r="C28" s="194"/>
      <c r="D28" s="194"/>
      <c r="E28" s="194"/>
      <c r="F28" s="194"/>
      <c r="G28" s="194"/>
    </row>
    <row r="29" spans="2:7" ht="26.25" customHeight="1">
      <c r="B29" s="194"/>
      <c r="C29" s="194"/>
      <c r="D29" s="194"/>
      <c r="E29" s="194"/>
      <c r="F29" s="194"/>
      <c r="G29" s="194"/>
    </row>
    <row r="30" spans="2:7" ht="26.25" customHeight="1">
      <c r="B30" s="194"/>
      <c r="C30" s="194"/>
      <c r="D30" s="194"/>
      <c r="E30" s="194"/>
      <c r="F30" s="194"/>
      <c r="G30" s="194"/>
    </row>
    <row r="31" spans="2:7" ht="26.25" customHeight="1">
      <c r="B31" s="194"/>
      <c r="C31" s="194"/>
      <c r="D31" s="194"/>
      <c r="E31" s="194"/>
      <c r="F31" s="194"/>
      <c r="G31" s="194"/>
    </row>
    <row r="32" spans="2:7" ht="26.25" customHeight="1">
      <c r="B32" s="194"/>
      <c r="C32" s="194"/>
      <c r="D32" s="194"/>
      <c r="E32" s="194"/>
      <c r="F32" s="194"/>
      <c r="G32" s="194"/>
    </row>
    <row r="33" spans="2:7" ht="26.25" customHeight="1">
      <c r="B33" s="194"/>
      <c r="C33" s="194"/>
      <c r="D33" s="194"/>
      <c r="E33" s="194"/>
      <c r="F33" s="194"/>
      <c r="G33" s="194"/>
    </row>
    <row r="34" spans="2:7" ht="26.25" customHeight="1">
      <c r="B34" s="194"/>
      <c r="C34" s="194"/>
      <c r="D34" s="194"/>
      <c r="E34" s="194"/>
      <c r="F34" s="194"/>
      <c r="G34" s="194"/>
    </row>
    <row r="35" spans="2:7" ht="26.25" customHeight="1">
      <c r="B35" s="194"/>
      <c r="C35" s="194"/>
      <c r="D35" s="194"/>
      <c r="E35" s="194"/>
      <c r="F35" s="194"/>
      <c r="G35" s="194"/>
    </row>
    <row r="36" spans="2:7" ht="26.25" customHeight="1">
      <c r="B36" s="194"/>
      <c r="C36" s="194"/>
      <c r="D36" s="194"/>
      <c r="E36" s="194"/>
      <c r="F36" s="194"/>
      <c r="G36" s="194"/>
    </row>
    <row r="37" spans="2:7" ht="26.25" customHeight="1">
      <c r="B37" s="194"/>
      <c r="C37" s="194"/>
      <c r="D37" s="194"/>
      <c r="E37" s="194"/>
      <c r="F37" s="194"/>
      <c r="G37" s="194"/>
    </row>
    <row r="38" spans="2:7" ht="26.25" customHeight="1">
      <c r="B38" s="194"/>
      <c r="C38" s="194"/>
      <c r="D38" s="194"/>
      <c r="E38" s="194"/>
      <c r="F38" s="194"/>
      <c r="G38" s="194"/>
    </row>
    <row r="39" spans="2:7" ht="26.25" customHeight="1">
      <c r="B39" s="194"/>
      <c r="C39" s="194"/>
      <c r="D39" s="194"/>
      <c r="E39" s="194"/>
      <c r="F39" s="194"/>
      <c r="G39" s="194"/>
    </row>
    <row r="40" spans="2:7" ht="26.25" customHeight="1">
      <c r="B40" s="194"/>
      <c r="C40" s="194"/>
      <c r="D40" s="194"/>
      <c r="E40" s="194"/>
      <c r="F40" s="194"/>
      <c r="G40" s="194"/>
    </row>
    <row r="41" spans="2:7" ht="26.25" customHeight="1">
      <c r="B41" s="194"/>
      <c r="C41" s="194"/>
      <c r="D41" s="194"/>
      <c r="E41" s="194"/>
      <c r="F41" s="194"/>
      <c r="G41" s="194"/>
    </row>
    <row r="42" spans="2:7" ht="26.25" customHeight="1">
      <c r="B42" s="194"/>
      <c r="C42" s="194"/>
      <c r="D42" s="194"/>
      <c r="E42" s="194"/>
      <c r="F42" s="194"/>
      <c r="G42" s="194"/>
    </row>
    <row r="43" spans="2:7" ht="26.25" customHeight="1">
      <c r="B43" s="194"/>
      <c r="C43" s="194"/>
      <c r="D43" s="194"/>
      <c r="E43" s="194"/>
      <c r="F43" s="194"/>
      <c r="G43" s="194"/>
    </row>
    <row r="44" spans="2:7" ht="26.25" customHeight="1">
      <c r="B44" s="194"/>
      <c r="C44" s="194"/>
      <c r="D44" s="194"/>
      <c r="E44" s="194"/>
      <c r="F44" s="194"/>
      <c r="G44" s="194"/>
    </row>
    <row r="45" spans="2:7" ht="26.25" customHeight="1">
      <c r="B45" s="194"/>
      <c r="C45" s="194"/>
      <c r="D45" s="194"/>
      <c r="E45" s="194"/>
      <c r="F45" s="194"/>
      <c r="G45" s="194"/>
    </row>
    <row r="46" spans="2:7" ht="26.25" customHeight="1">
      <c r="B46" s="194"/>
      <c r="C46" s="194"/>
      <c r="D46" s="194"/>
      <c r="E46" s="194"/>
      <c r="F46" s="194"/>
      <c r="G46" s="194"/>
    </row>
    <row r="47" spans="2:7" ht="26.25" customHeight="1">
      <c r="B47" s="194"/>
      <c r="C47" s="194"/>
      <c r="D47" s="194"/>
      <c r="E47" s="194"/>
      <c r="F47" s="194"/>
      <c r="G47" s="194"/>
    </row>
    <row r="48" spans="2:7" ht="26.25" customHeight="1">
      <c r="B48" s="194"/>
      <c r="C48" s="194"/>
      <c r="D48" s="194"/>
      <c r="E48" s="194"/>
      <c r="F48" s="194"/>
      <c r="G48" s="194"/>
    </row>
    <row r="49" spans="2:7" ht="26.25" customHeight="1">
      <c r="B49" s="194"/>
      <c r="C49" s="194"/>
      <c r="D49" s="194"/>
      <c r="E49" s="194"/>
      <c r="F49" s="194"/>
      <c r="G49" s="194"/>
    </row>
    <row r="50" spans="2:7" ht="26.25" customHeight="1">
      <c r="B50" s="194"/>
      <c r="C50" s="194"/>
      <c r="D50" s="194"/>
      <c r="E50" s="194"/>
      <c r="F50" s="194"/>
      <c r="G50" s="194"/>
    </row>
    <row r="51" spans="2:7" ht="26.25" customHeight="1">
      <c r="B51" s="194"/>
      <c r="C51" s="194"/>
      <c r="D51" s="194"/>
      <c r="E51" s="194"/>
      <c r="F51" s="194"/>
      <c r="G51" s="194"/>
    </row>
    <row r="52" spans="2:7" ht="26.25" customHeight="1">
      <c r="B52" s="194"/>
      <c r="C52" s="194"/>
      <c r="D52" s="194"/>
      <c r="E52" s="194"/>
      <c r="F52" s="194"/>
      <c r="G52" s="194"/>
    </row>
    <row r="53" spans="2:7" ht="26.25" customHeight="1">
      <c r="B53" s="194"/>
      <c r="C53" s="194"/>
      <c r="D53" s="194"/>
      <c r="E53" s="194"/>
      <c r="F53" s="194"/>
      <c r="G53" s="194"/>
    </row>
    <row r="54" spans="2:7" ht="26.25" customHeight="1">
      <c r="B54" s="194"/>
      <c r="C54" s="194"/>
      <c r="D54" s="194"/>
      <c r="E54" s="194"/>
      <c r="F54" s="194"/>
      <c r="G54" s="194"/>
    </row>
    <row r="55" spans="2:7" ht="26.25" customHeight="1">
      <c r="B55" s="194"/>
      <c r="C55" s="194"/>
      <c r="D55" s="194"/>
      <c r="E55" s="194"/>
      <c r="F55" s="194"/>
      <c r="G55" s="194"/>
    </row>
    <row r="56" spans="2:7" ht="26.25" customHeight="1">
      <c r="B56" s="194"/>
      <c r="C56" s="194"/>
      <c r="D56" s="194"/>
      <c r="E56" s="194"/>
      <c r="F56" s="194"/>
      <c r="G56" s="194"/>
    </row>
    <row r="57" spans="2:7" ht="26.25" customHeight="1">
      <c r="B57" s="194"/>
      <c r="C57" s="194"/>
      <c r="D57" s="194"/>
      <c r="E57" s="194"/>
      <c r="F57" s="194"/>
      <c r="G57" s="194"/>
    </row>
    <row r="58" spans="2:7" ht="26.25" customHeight="1">
      <c r="B58" s="194"/>
      <c r="C58" s="194"/>
      <c r="D58" s="194"/>
      <c r="E58" s="194"/>
      <c r="F58" s="194"/>
      <c r="G58" s="194"/>
    </row>
    <row r="59" spans="2:7" ht="26.25" customHeight="1">
      <c r="B59" s="194"/>
      <c r="C59" s="194"/>
      <c r="D59" s="194"/>
      <c r="E59" s="194"/>
      <c r="F59" s="194"/>
      <c r="G59" s="194"/>
    </row>
    <row r="60" spans="2:7" ht="26.25" customHeight="1">
      <c r="B60" s="194"/>
      <c r="C60" s="194"/>
      <c r="D60" s="194"/>
      <c r="E60" s="194"/>
      <c r="F60" s="194"/>
      <c r="G60" s="194"/>
    </row>
    <row r="61" spans="2:7" ht="26.25" customHeight="1">
      <c r="B61" s="194"/>
      <c r="C61" s="194"/>
      <c r="D61" s="194"/>
      <c r="E61" s="194"/>
      <c r="F61" s="194"/>
      <c r="G61" s="194"/>
    </row>
    <row r="62" spans="2:7" ht="26.25" customHeight="1">
      <c r="B62" s="194"/>
      <c r="C62" s="194"/>
      <c r="D62" s="194"/>
      <c r="E62" s="194"/>
      <c r="F62" s="194"/>
      <c r="G62" s="194"/>
    </row>
    <row r="63" spans="2:7" ht="26.25" customHeight="1">
      <c r="B63" s="194"/>
      <c r="C63" s="194"/>
      <c r="D63" s="194"/>
      <c r="E63" s="194"/>
      <c r="F63" s="194"/>
      <c r="G63" s="194"/>
    </row>
    <row r="64" spans="2:7" ht="26.25" customHeight="1">
      <c r="B64" s="194"/>
      <c r="C64" s="194"/>
      <c r="D64" s="194"/>
      <c r="E64" s="194"/>
      <c r="F64" s="194"/>
      <c r="G64" s="194"/>
    </row>
    <row r="65" spans="2:7" ht="26.25" customHeight="1">
      <c r="B65" s="194"/>
      <c r="C65" s="194"/>
      <c r="D65" s="194"/>
      <c r="E65" s="194"/>
      <c r="F65" s="194"/>
      <c r="G65" s="194"/>
    </row>
    <row r="66" spans="2:7" ht="26.25" customHeight="1">
      <c r="B66" s="194"/>
      <c r="C66" s="194"/>
      <c r="D66" s="194"/>
      <c r="E66" s="194"/>
      <c r="F66" s="194"/>
      <c r="G66" s="194"/>
    </row>
    <row r="67" spans="2:7" ht="26.25" customHeight="1">
      <c r="B67" s="194"/>
      <c r="C67" s="194"/>
      <c r="D67" s="194"/>
      <c r="E67" s="194"/>
      <c r="F67" s="194"/>
      <c r="G67" s="194"/>
    </row>
    <row r="68" spans="2:7" ht="26.25" customHeight="1">
      <c r="B68" s="194"/>
      <c r="C68" s="194"/>
      <c r="D68" s="194"/>
      <c r="E68" s="194"/>
      <c r="F68" s="194"/>
      <c r="G68" s="194"/>
    </row>
    <row r="69" spans="2:7" ht="26.25" customHeight="1">
      <c r="B69" s="194"/>
      <c r="C69" s="194"/>
      <c r="D69" s="194"/>
      <c r="E69" s="194"/>
      <c r="F69" s="194"/>
      <c r="G69" s="194"/>
    </row>
    <row r="70" spans="2:7" ht="26.25" customHeight="1">
      <c r="B70" s="194"/>
      <c r="C70" s="194"/>
      <c r="D70" s="194"/>
      <c r="E70" s="194"/>
      <c r="F70" s="194"/>
      <c r="G70" s="194"/>
    </row>
    <row r="71" spans="2:7" ht="26.25" customHeight="1">
      <c r="B71" s="194"/>
      <c r="C71" s="194"/>
      <c r="D71" s="194"/>
      <c r="E71" s="194"/>
      <c r="F71" s="194"/>
      <c r="G71" s="194"/>
    </row>
    <row r="72" spans="2:7" ht="26.25" customHeight="1">
      <c r="B72" s="194"/>
      <c r="C72" s="194"/>
      <c r="D72" s="194"/>
      <c r="E72" s="194"/>
      <c r="F72" s="194"/>
      <c r="G72" s="194"/>
    </row>
    <row r="73" spans="2:7" ht="26.25" customHeight="1">
      <c r="B73" s="194"/>
      <c r="C73" s="194"/>
      <c r="D73" s="194"/>
      <c r="E73" s="194"/>
      <c r="F73" s="194"/>
      <c r="G73" s="194"/>
    </row>
    <row r="74" spans="2:7" ht="26.25" customHeight="1">
      <c r="B74" s="194"/>
      <c r="C74" s="194"/>
      <c r="D74" s="194"/>
      <c r="E74" s="194"/>
      <c r="F74" s="194"/>
      <c r="G74" s="194"/>
    </row>
    <row r="75" spans="2:7" ht="26.25" customHeight="1">
      <c r="B75" s="194"/>
      <c r="C75" s="194"/>
      <c r="D75" s="194"/>
      <c r="E75" s="194"/>
      <c r="F75" s="194"/>
      <c r="G75" s="194"/>
    </row>
    <row r="76" spans="2:7" ht="26.25" customHeight="1">
      <c r="B76" s="194"/>
      <c r="C76" s="194"/>
      <c r="D76" s="194"/>
      <c r="E76" s="194"/>
      <c r="F76" s="194"/>
      <c r="G76" s="194"/>
    </row>
    <row r="77" spans="2:7" ht="26.25" customHeight="1">
      <c r="B77" s="194"/>
      <c r="C77" s="194"/>
      <c r="D77" s="194"/>
      <c r="E77" s="194"/>
      <c r="F77" s="194"/>
      <c r="G77" s="194"/>
    </row>
    <row r="78" spans="2:7" ht="26.25" customHeight="1">
      <c r="B78" s="194"/>
      <c r="C78" s="194"/>
      <c r="D78" s="194"/>
      <c r="E78" s="194"/>
      <c r="F78" s="194"/>
      <c r="G78" s="194"/>
    </row>
    <row r="79" spans="2:7" ht="26.25" customHeight="1">
      <c r="B79" s="194"/>
      <c r="C79" s="194"/>
      <c r="D79" s="194"/>
      <c r="E79" s="194"/>
      <c r="F79" s="194"/>
      <c r="G79" s="194"/>
    </row>
    <row r="80" spans="2:7" ht="26.25" customHeight="1">
      <c r="B80" s="194"/>
      <c r="C80" s="194"/>
      <c r="D80" s="194"/>
      <c r="E80" s="194"/>
      <c r="F80" s="194"/>
      <c r="G80" s="194"/>
    </row>
    <row r="81" spans="2:7" ht="26.25" customHeight="1">
      <c r="B81" s="194"/>
      <c r="C81" s="194"/>
      <c r="D81" s="194"/>
      <c r="E81" s="194"/>
      <c r="F81" s="194"/>
      <c r="G81" s="194"/>
    </row>
    <row r="82" spans="2:7" ht="26.25" customHeight="1">
      <c r="B82" s="194"/>
      <c r="C82" s="194"/>
      <c r="D82" s="194"/>
      <c r="E82" s="194"/>
      <c r="F82" s="194"/>
      <c r="G82" s="194"/>
    </row>
    <row r="83" spans="2:7" ht="26.25" customHeight="1">
      <c r="B83" s="194"/>
      <c r="C83" s="194"/>
      <c r="D83" s="194"/>
      <c r="E83" s="194"/>
      <c r="F83" s="194"/>
      <c r="G83" s="194"/>
    </row>
    <row r="84" spans="2:7" ht="26.25" customHeight="1">
      <c r="B84" s="194"/>
      <c r="C84" s="194"/>
      <c r="D84" s="194"/>
      <c r="E84" s="194"/>
      <c r="F84" s="194"/>
      <c r="G84" s="194"/>
    </row>
    <row r="85" spans="2:7" ht="26.25" customHeight="1">
      <c r="B85" s="194"/>
      <c r="C85" s="194"/>
      <c r="D85" s="194"/>
      <c r="E85" s="194"/>
      <c r="F85" s="194"/>
      <c r="G85" s="194"/>
    </row>
    <row r="86" spans="2:7" ht="26.25" customHeight="1">
      <c r="B86" s="194"/>
      <c r="C86" s="194"/>
      <c r="D86" s="194"/>
      <c r="E86" s="194"/>
      <c r="F86" s="194"/>
      <c r="G86" s="194"/>
    </row>
    <row r="87" spans="2:7" ht="26.25" customHeight="1">
      <c r="B87" s="194"/>
      <c r="C87" s="194"/>
      <c r="D87" s="194"/>
      <c r="E87" s="194"/>
      <c r="F87" s="194"/>
      <c r="G87" s="194"/>
    </row>
    <row r="88" spans="2:7" ht="26.25" customHeight="1">
      <c r="B88" s="194"/>
      <c r="C88" s="194"/>
      <c r="D88" s="194"/>
      <c r="E88" s="194"/>
      <c r="F88" s="194"/>
      <c r="G88" s="194"/>
    </row>
    <row r="89" spans="2:7" ht="26.25" customHeight="1">
      <c r="B89" s="194"/>
      <c r="C89" s="194"/>
      <c r="D89" s="194"/>
      <c r="E89" s="194"/>
      <c r="F89" s="194"/>
      <c r="G89" s="194"/>
    </row>
    <row r="90" spans="2:7" ht="26.25" customHeight="1">
      <c r="B90" s="194"/>
      <c r="C90" s="194"/>
      <c r="D90" s="194"/>
      <c r="E90" s="194"/>
      <c r="F90" s="194"/>
      <c r="G90" s="194"/>
    </row>
    <row r="91" spans="2:7" ht="26.25" customHeight="1">
      <c r="B91" s="194"/>
      <c r="C91" s="194"/>
      <c r="D91" s="194"/>
      <c r="E91" s="194"/>
      <c r="F91" s="194"/>
      <c r="G91" s="194"/>
    </row>
    <row r="92" spans="2:7" ht="26.25" customHeight="1">
      <c r="B92" s="194"/>
      <c r="C92" s="194"/>
      <c r="D92" s="194"/>
      <c r="E92" s="194"/>
      <c r="F92" s="194"/>
      <c r="G92" s="194"/>
    </row>
    <row r="93" spans="2:7" ht="26.25" customHeight="1">
      <c r="B93" s="194"/>
      <c r="C93" s="194"/>
      <c r="D93" s="194"/>
      <c r="E93" s="194"/>
      <c r="F93" s="194"/>
      <c r="G93" s="194"/>
    </row>
    <row r="94" spans="2:7" ht="26.25" customHeight="1">
      <c r="B94" s="194"/>
      <c r="C94" s="194"/>
      <c r="D94" s="194"/>
      <c r="E94" s="194"/>
      <c r="F94" s="194"/>
      <c r="G94" s="194"/>
    </row>
    <row r="95" spans="2:7" ht="26.25" customHeight="1">
      <c r="B95" s="194"/>
      <c r="C95" s="194"/>
      <c r="D95" s="194"/>
      <c r="E95" s="194"/>
      <c r="F95" s="194"/>
      <c r="G95" s="194"/>
    </row>
    <row r="96" spans="2:7" ht="26.25" customHeight="1">
      <c r="B96" s="194"/>
      <c r="C96" s="194"/>
      <c r="D96" s="194"/>
      <c r="E96" s="194"/>
      <c r="F96" s="194"/>
      <c r="G96" s="194"/>
    </row>
    <row r="97" spans="2:7" ht="26.25" customHeight="1">
      <c r="B97" s="194"/>
      <c r="C97" s="194"/>
      <c r="D97" s="194"/>
      <c r="E97" s="194"/>
      <c r="F97" s="194"/>
      <c r="G97" s="194"/>
    </row>
    <row r="98" spans="2:7" ht="26.25" customHeight="1">
      <c r="B98" s="194"/>
      <c r="C98" s="194"/>
      <c r="D98" s="194"/>
      <c r="E98" s="194"/>
      <c r="F98" s="194"/>
      <c r="G98" s="194"/>
    </row>
    <row r="99" spans="2:7" ht="26.25" customHeight="1">
      <c r="B99" s="194"/>
      <c r="C99" s="194"/>
      <c r="D99" s="194"/>
      <c r="E99" s="194"/>
      <c r="F99" s="194"/>
      <c r="G99" s="194"/>
    </row>
    <row r="100" spans="2:7" ht="26.25" customHeight="1">
      <c r="B100" s="194"/>
      <c r="C100" s="194"/>
      <c r="D100" s="194"/>
      <c r="E100" s="194"/>
      <c r="F100" s="194"/>
      <c r="G100" s="194"/>
    </row>
    <row r="101" spans="2:7" ht="26.25" customHeight="1">
      <c r="B101" s="194"/>
      <c r="C101" s="194"/>
      <c r="D101" s="194"/>
      <c r="E101" s="194"/>
      <c r="F101" s="194"/>
      <c r="G101" s="194"/>
    </row>
    <row r="102" spans="2:7" ht="26.25" customHeight="1">
      <c r="B102" s="194"/>
      <c r="C102" s="194"/>
      <c r="D102" s="194"/>
      <c r="E102" s="194"/>
      <c r="F102" s="194"/>
      <c r="G102" s="194"/>
    </row>
    <row r="103" spans="2:7" ht="26.25" customHeight="1">
      <c r="B103" s="194"/>
      <c r="C103" s="194"/>
      <c r="D103" s="194"/>
      <c r="E103" s="194"/>
      <c r="F103" s="194"/>
      <c r="G103" s="194"/>
    </row>
    <row r="104" spans="2:7" ht="26.25" customHeight="1">
      <c r="B104" s="194"/>
      <c r="C104" s="194"/>
      <c r="D104" s="194"/>
      <c r="E104" s="194"/>
      <c r="F104" s="194"/>
      <c r="G104" s="194"/>
    </row>
    <row r="105" spans="2:7" ht="26.25" customHeight="1">
      <c r="B105" s="194"/>
      <c r="C105" s="194"/>
      <c r="D105" s="194"/>
      <c r="E105" s="194"/>
      <c r="F105" s="194"/>
      <c r="G105" s="194"/>
    </row>
    <row r="106" spans="2:7" ht="26.25" customHeight="1">
      <c r="B106" s="194"/>
      <c r="C106" s="194"/>
      <c r="D106" s="194"/>
      <c r="E106" s="194"/>
      <c r="F106" s="194"/>
      <c r="G106" s="194"/>
    </row>
    <row r="107" spans="2:7" ht="26.25" customHeight="1">
      <c r="B107" s="194"/>
      <c r="C107" s="194"/>
      <c r="D107" s="194"/>
      <c r="E107" s="194"/>
      <c r="F107" s="194"/>
      <c r="G107" s="194"/>
    </row>
    <row r="108" spans="2:7" ht="26.25" customHeight="1">
      <c r="B108" s="194"/>
      <c r="C108" s="194"/>
      <c r="D108" s="194"/>
      <c r="E108" s="194"/>
      <c r="F108" s="194"/>
      <c r="G108" s="194"/>
    </row>
    <row r="109" spans="2:7" ht="26.25" customHeight="1">
      <c r="B109" s="194"/>
      <c r="C109" s="194"/>
      <c r="D109" s="194"/>
      <c r="E109" s="194"/>
      <c r="F109" s="194"/>
      <c r="G109" s="194"/>
    </row>
    <row r="110" spans="2:7" ht="26.25" customHeight="1">
      <c r="B110" s="194"/>
      <c r="C110" s="194"/>
      <c r="D110" s="194"/>
      <c r="E110" s="194"/>
      <c r="F110" s="194"/>
      <c r="G110" s="194"/>
    </row>
    <row r="111" spans="2:7" ht="26.25" customHeight="1">
      <c r="B111" s="194"/>
      <c r="C111" s="194"/>
      <c r="D111" s="194"/>
      <c r="E111" s="194"/>
      <c r="F111" s="194"/>
      <c r="G111" s="194"/>
    </row>
    <row r="112" spans="2:7" ht="26.25" customHeight="1">
      <c r="B112" s="194"/>
      <c r="C112" s="194"/>
      <c r="D112" s="194"/>
      <c r="E112" s="194"/>
      <c r="F112" s="194"/>
      <c r="G112" s="194"/>
    </row>
    <row r="113" spans="2:7" ht="26.25" customHeight="1">
      <c r="B113" s="194"/>
      <c r="C113" s="194"/>
      <c r="D113" s="194"/>
      <c r="E113" s="194"/>
      <c r="F113" s="194"/>
      <c r="G113" s="194"/>
    </row>
    <row r="114" spans="2:7" ht="26.25" customHeight="1">
      <c r="B114" s="194"/>
      <c r="C114" s="194"/>
      <c r="D114" s="194"/>
      <c r="E114" s="194"/>
      <c r="F114" s="194"/>
      <c r="G114" s="194"/>
    </row>
    <row r="115" spans="2:7" ht="26.25" customHeight="1">
      <c r="B115" s="194"/>
      <c r="C115" s="194"/>
      <c r="D115" s="194"/>
      <c r="E115" s="194"/>
      <c r="F115" s="194"/>
      <c r="G115" s="194"/>
    </row>
    <row r="116" spans="2:7" ht="26.25" customHeight="1">
      <c r="B116" s="194"/>
      <c r="C116" s="194"/>
      <c r="D116" s="194"/>
      <c r="E116" s="194"/>
      <c r="F116" s="194"/>
      <c r="G116" s="194"/>
    </row>
    <row r="117" spans="2:7" ht="26.25" customHeight="1">
      <c r="B117" s="194"/>
      <c r="C117" s="194"/>
      <c r="D117" s="194"/>
      <c r="E117" s="194"/>
      <c r="F117" s="194"/>
      <c r="G117" s="194"/>
    </row>
    <row r="118" spans="2:7" ht="26.25" customHeight="1">
      <c r="B118" s="194"/>
      <c r="C118" s="194"/>
      <c r="D118" s="194"/>
      <c r="E118" s="194"/>
      <c r="F118" s="194"/>
      <c r="G118" s="194"/>
    </row>
    <row r="119" spans="2:7" ht="26.25" customHeight="1">
      <c r="B119" s="194"/>
      <c r="C119" s="194"/>
      <c r="D119" s="194"/>
      <c r="E119" s="194"/>
      <c r="F119" s="194"/>
      <c r="G119" s="194"/>
    </row>
    <row r="120" spans="2:7" ht="26.25" customHeight="1">
      <c r="B120" s="194"/>
      <c r="C120" s="194"/>
      <c r="D120" s="194"/>
      <c r="E120" s="194"/>
      <c r="F120" s="194"/>
      <c r="G120" s="194"/>
    </row>
    <row r="121" spans="2:7" ht="26.25" customHeight="1">
      <c r="B121" s="194"/>
      <c r="C121" s="194"/>
      <c r="D121" s="194"/>
      <c r="E121" s="194"/>
      <c r="F121" s="194"/>
      <c r="G121" s="194"/>
    </row>
    <row r="122" spans="2:7" ht="26.25" customHeight="1">
      <c r="B122" s="194"/>
      <c r="C122" s="194"/>
      <c r="D122" s="194"/>
      <c r="E122" s="194"/>
      <c r="F122" s="194"/>
      <c r="G122" s="194"/>
    </row>
    <row r="123" spans="2:7" ht="26.25" customHeight="1">
      <c r="B123" s="194"/>
      <c r="C123" s="194"/>
      <c r="D123" s="194"/>
      <c r="E123" s="194"/>
      <c r="F123" s="194"/>
      <c r="G123" s="194"/>
    </row>
    <row r="124" spans="2:7" ht="26.25" customHeight="1">
      <c r="B124" s="194"/>
      <c r="C124" s="194"/>
      <c r="D124" s="194"/>
      <c r="E124" s="194"/>
      <c r="F124" s="194"/>
      <c r="G124" s="194"/>
    </row>
    <row r="125" spans="2:7" ht="26.25" customHeight="1">
      <c r="B125" s="194"/>
      <c r="C125" s="194"/>
      <c r="D125" s="194"/>
      <c r="E125" s="194"/>
      <c r="F125" s="194"/>
      <c r="G125" s="194"/>
    </row>
    <row r="126" spans="2:7" ht="26.25" customHeight="1">
      <c r="B126" s="194"/>
      <c r="C126" s="194"/>
      <c r="D126" s="194"/>
      <c r="E126" s="194"/>
      <c r="F126" s="194"/>
      <c r="G126" s="194"/>
    </row>
    <row r="127" spans="2:7" ht="26.25" customHeight="1">
      <c r="B127" s="194"/>
      <c r="C127" s="194"/>
      <c r="D127" s="194"/>
      <c r="E127" s="194"/>
      <c r="F127" s="194"/>
      <c r="G127" s="194"/>
    </row>
    <row r="128" spans="2:7" ht="26.25" customHeight="1">
      <c r="B128" s="194"/>
      <c r="C128" s="194"/>
      <c r="D128" s="194"/>
      <c r="E128" s="194"/>
      <c r="F128" s="194"/>
      <c r="G128" s="194"/>
    </row>
    <row r="129" spans="2:7" ht="26.25" customHeight="1">
      <c r="B129" s="194"/>
      <c r="C129" s="194"/>
      <c r="D129" s="194"/>
      <c r="E129" s="194"/>
      <c r="F129" s="194"/>
      <c r="G129" s="194"/>
    </row>
    <row r="130" spans="2:7" ht="26.25" customHeight="1">
      <c r="B130" s="194"/>
      <c r="C130" s="194"/>
      <c r="D130" s="194"/>
      <c r="E130" s="194"/>
      <c r="F130" s="194"/>
      <c r="G130" s="194"/>
    </row>
    <row r="131" spans="2:7" ht="26.25" customHeight="1">
      <c r="B131" s="194"/>
      <c r="C131" s="194"/>
      <c r="D131" s="194"/>
      <c r="E131" s="194"/>
      <c r="F131" s="194"/>
      <c r="G131" s="194"/>
    </row>
    <row r="132" spans="2:7" ht="26.25" customHeight="1">
      <c r="B132" s="194"/>
      <c r="C132" s="194"/>
      <c r="D132" s="194"/>
      <c r="E132" s="194"/>
      <c r="F132" s="194"/>
      <c r="G132" s="194"/>
    </row>
    <row r="133" spans="2:7" ht="26.25" customHeight="1">
      <c r="B133" s="194"/>
      <c r="C133" s="194"/>
      <c r="D133" s="194"/>
      <c r="E133" s="194"/>
      <c r="F133" s="194"/>
      <c r="G133" s="194"/>
    </row>
    <row r="134" spans="2:7" ht="26.25" customHeight="1">
      <c r="B134" s="194"/>
      <c r="C134" s="194"/>
      <c r="D134" s="194"/>
      <c r="E134" s="194"/>
      <c r="F134" s="194"/>
      <c r="G134" s="194"/>
    </row>
    <row r="135" spans="2:7" ht="26.25" customHeight="1">
      <c r="B135" s="194"/>
      <c r="C135" s="194"/>
      <c r="D135" s="194"/>
      <c r="E135" s="194"/>
      <c r="F135" s="194"/>
      <c r="G135" s="194"/>
    </row>
    <row r="136" spans="2:7" ht="26.25" customHeight="1">
      <c r="B136" s="194"/>
      <c r="C136" s="194"/>
      <c r="D136" s="194"/>
      <c r="E136" s="194"/>
      <c r="F136" s="194"/>
      <c r="G136" s="194"/>
    </row>
    <row r="137" spans="2:7" ht="26.25" customHeight="1">
      <c r="B137" s="194"/>
      <c r="C137" s="194"/>
      <c r="D137" s="194"/>
      <c r="E137" s="194"/>
      <c r="F137" s="194"/>
      <c r="G137" s="194"/>
    </row>
    <row r="138" spans="2:7" ht="26.25" customHeight="1">
      <c r="B138" s="194"/>
      <c r="C138" s="194"/>
      <c r="D138" s="194"/>
      <c r="E138" s="194"/>
      <c r="F138" s="194"/>
      <c r="G138" s="194"/>
    </row>
    <row r="139" spans="2:7" ht="26.25" customHeight="1">
      <c r="B139" s="194"/>
      <c r="C139" s="194"/>
      <c r="D139" s="194"/>
      <c r="E139" s="194"/>
      <c r="F139" s="194"/>
      <c r="G139" s="194"/>
    </row>
    <row r="140" spans="2:7" ht="26.25" customHeight="1">
      <c r="B140" s="194"/>
      <c r="C140" s="194"/>
      <c r="D140" s="194"/>
      <c r="E140" s="194"/>
      <c r="F140" s="194"/>
      <c r="G140" s="194"/>
    </row>
    <row r="141" spans="2:7" ht="26.25" customHeight="1">
      <c r="B141" s="194"/>
      <c r="C141" s="194"/>
      <c r="D141" s="194"/>
      <c r="E141" s="194"/>
      <c r="F141" s="194"/>
      <c r="G141" s="194"/>
    </row>
    <row r="142" spans="2:7" ht="26.25" customHeight="1">
      <c r="B142" s="194"/>
      <c r="C142" s="194"/>
      <c r="D142" s="194"/>
      <c r="E142" s="194"/>
      <c r="F142" s="194"/>
      <c r="G142" s="194"/>
    </row>
    <row r="143" spans="2:7" ht="26.25" customHeight="1">
      <c r="B143" s="194"/>
      <c r="C143" s="194"/>
      <c r="D143" s="194"/>
      <c r="E143" s="194"/>
      <c r="F143" s="194"/>
      <c r="G143" s="194"/>
    </row>
    <row r="144" spans="2:7" ht="26.25" customHeight="1">
      <c r="B144" s="194"/>
      <c r="C144" s="194"/>
      <c r="D144" s="194"/>
      <c r="E144" s="194"/>
      <c r="F144" s="194"/>
      <c r="G144" s="194"/>
    </row>
    <row r="145" spans="2:7" ht="26.25" customHeight="1">
      <c r="B145" s="194"/>
      <c r="C145" s="194"/>
      <c r="D145" s="194"/>
      <c r="E145" s="194"/>
      <c r="F145" s="194"/>
      <c r="G145" s="194"/>
    </row>
    <row r="146" spans="2:7" ht="26.25" customHeight="1">
      <c r="B146" s="194"/>
      <c r="C146" s="194"/>
      <c r="D146" s="194"/>
      <c r="E146" s="194"/>
      <c r="F146" s="194"/>
      <c r="G146" s="194"/>
    </row>
    <row r="147" spans="2:7" ht="26.25" customHeight="1">
      <c r="B147" s="194"/>
      <c r="C147" s="194"/>
      <c r="D147" s="194"/>
      <c r="E147" s="194"/>
      <c r="F147" s="194"/>
      <c r="G147" s="194"/>
    </row>
    <row r="148" spans="2:7" ht="26.25" customHeight="1">
      <c r="B148" s="194"/>
      <c r="C148" s="194"/>
      <c r="D148" s="194"/>
      <c r="E148" s="194"/>
      <c r="F148" s="194"/>
      <c r="G148" s="194"/>
    </row>
    <row r="149" spans="2:7" ht="26.25" customHeight="1">
      <c r="B149" s="194"/>
      <c r="C149" s="194"/>
      <c r="D149" s="194"/>
      <c r="E149" s="194"/>
      <c r="F149" s="194"/>
      <c r="G149" s="194"/>
    </row>
    <row r="150" spans="2:7" ht="26.25" customHeight="1">
      <c r="B150" s="194"/>
      <c r="C150" s="194"/>
      <c r="D150" s="194"/>
      <c r="E150" s="194"/>
      <c r="F150" s="194"/>
      <c r="G150" s="194"/>
    </row>
    <row r="151" spans="2:7" ht="26.25" customHeight="1">
      <c r="B151" s="194"/>
      <c r="C151" s="194"/>
      <c r="D151" s="194"/>
      <c r="E151" s="194"/>
      <c r="F151" s="194"/>
      <c r="G151" s="194"/>
    </row>
    <row r="152" spans="2:7" ht="26.25" customHeight="1">
      <c r="B152" s="194"/>
      <c r="C152" s="194"/>
      <c r="D152" s="194"/>
      <c r="E152" s="194"/>
      <c r="F152" s="194"/>
      <c r="G152" s="194"/>
    </row>
    <row r="153" spans="2:7" ht="26.25" customHeight="1">
      <c r="B153" s="194"/>
      <c r="C153" s="194"/>
      <c r="D153" s="194"/>
      <c r="E153" s="194"/>
      <c r="F153" s="194"/>
      <c r="G153" s="194"/>
    </row>
    <row r="154" spans="2:7" ht="26.25" customHeight="1">
      <c r="B154" s="194"/>
      <c r="C154" s="194"/>
      <c r="D154" s="194"/>
      <c r="E154" s="194"/>
      <c r="F154" s="194"/>
      <c r="G154" s="194"/>
    </row>
    <row r="155" spans="2:7" ht="26.25" customHeight="1">
      <c r="B155" s="194"/>
      <c r="C155" s="194"/>
      <c r="D155" s="194"/>
      <c r="E155" s="194"/>
      <c r="F155" s="194"/>
      <c r="G155" s="194"/>
    </row>
    <row r="156" spans="2:7" ht="26.25" customHeight="1">
      <c r="B156" s="194"/>
      <c r="C156" s="194"/>
      <c r="D156" s="194"/>
      <c r="E156" s="194"/>
      <c r="F156" s="194"/>
      <c r="G156" s="194"/>
    </row>
    <row r="157" spans="2:7" ht="26.25" customHeight="1">
      <c r="B157" s="194"/>
      <c r="C157" s="194"/>
      <c r="D157" s="194"/>
      <c r="E157" s="194"/>
      <c r="F157" s="194"/>
      <c r="G157" s="194"/>
    </row>
    <row r="158" spans="2:7" ht="26.25" customHeight="1">
      <c r="B158" s="194"/>
      <c r="C158" s="194"/>
      <c r="D158" s="194"/>
      <c r="E158" s="194"/>
      <c r="F158" s="194"/>
      <c r="G158" s="194"/>
    </row>
    <row r="159" spans="2:7" ht="26.25" customHeight="1">
      <c r="B159" s="194"/>
      <c r="C159" s="194"/>
      <c r="D159" s="194"/>
      <c r="E159" s="194"/>
      <c r="F159" s="194"/>
      <c r="G159" s="194"/>
    </row>
    <row r="160" spans="2:7" ht="26.25" customHeight="1">
      <c r="B160" s="194"/>
      <c r="C160" s="194"/>
      <c r="D160" s="194"/>
      <c r="E160" s="194"/>
      <c r="F160" s="194"/>
      <c r="G160" s="194"/>
    </row>
    <row r="161" spans="2:7" ht="26.25" customHeight="1">
      <c r="B161" s="194"/>
      <c r="C161" s="194"/>
      <c r="D161" s="194"/>
      <c r="E161" s="194"/>
      <c r="F161" s="194"/>
      <c r="G161" s="194"/>
    </row>
    <row r="162" spans="2:7" ht="26.25" customHeight="1">
      <c r="B162" s="194"/>
      <c r="C162" s="194"/>
      <c r="D162" s="194"/>
      <c r="E162" s="194"/>
      <c r="F162" s="194"/>
      <c r="G162" s="194"/>
    </row>
    <row r="163" spans="2:7" ht="26.25" customHeight="1">
      <c r="B163" s="194"/>
      <c r="C163" s="194"/>
      <c r="D163" s="194"/>
      <c r="E163" s="194"/>
      <c r="F163" s="194"/>
      <c r="G163" s="194"/>
    </row>
    <row r="164" spans="2:7" ht="26.25" customHeight="1">
      <c r="B164" s="194"/>
      <c r="C164" s="194"/>
      <c r="D164" s="194"/>
      <c r="E164" s="194"/>
      <c r="F164" s="194"/>
      <c r="G164" s="194"/>
    </row>
    <row r="165" spans="2:7" ht="26.25" customHeight="1">
      <c r="B165" s="194"/>
      <c r="C165" s="194"/>
      <c r="D165" s="194"/>
      <c r="E165" s="194"/>
      <c r="F165" s="194"/>
      <c r="G165" s="194"/>
    </row>
    <row r="166" spans="2:7" ht="26.25" customHeight="1">
      <c r="B166" s="194"/>
      <c r="C166" s="194"/>
      <c r="D166" s="194"/>
      <c r="E166" s="194"/>
      <c r="F166" s="194"/>
      <c r="G166" s="194"/>
    </row>
    <row r="167" spans="2:7" ht="26.25" customHeight="1">
      <c r="B167" s="194"/>
      <c r="C167" s="194"/>
      <c r="D167" s="194"/>
      <c r="E167" s="194"/>
      <c r="F167" s="194"/>
      <c r="G167" s="194"/>
    </row>
    <row r="168" spans="2:7" ht="26.25" customHeight="1">
      <c r="B168" s="194"/>
      <c r="C168" s="194"/>
      <c r="D168" s="194"/>
      <c r="E168" s="194"/>
      <c r="F168" s="194"/>
      <c r="G168" s="194"/>
    </row>
    <row r="169" spans="2:7" ht="26.25" customHeight="1">
      <c r="B169" s="194"/>
      <c r="C169" s="194"/>
      <c r="D169" s="194"/>
      <c r="E169" s="194"/>
      <c r="F169" s="194"/>
      <c r="G169" s="194"/>
    </row>
    <row r="170" spans="2:7" ht="26.25" customHeight="1">
      <c r="B170" s="194"/>
      <c r="C170" s="194"/>
      <c r="D170" s="194"/>
      <c r="E170" s="194"/>
      <c r="F170" s="194"/>
      <c r="G170" s="194"/>
    </row>
    <row r="171" spans="2:7" ht="26.25" customHeight="1">
      <c r="B171" s="194"/>
      <c r="C171" s="194"/>
      <c r="D171" s="194"/>
      <c r="E171" s="194"/>
      <c r="F171" s="194"/>
      <c r="G171" s="194"/>
    </row>
    <row r="172" spans="2:7" ht="26.25" customHeight="1">
      <c r="B172" s="194"/>
      <c r="C172" s="194"/>
      <c r="D172" s="194"/>
      <c r="E172" s="194"/>
      <c r="F172" s="194"/>
      <c r="G172" s="194"/>
    </row>
    <row r="173" spans="2:7" ht="26.25" customHeight="1">
      <c r="B173" s="194"/>
      <c r="C173" s="194"/>
      <c r="D173" s="194"/>
      <c r="E173" s="194"/>
      <c r="F173" s="194"/>
      <c r="G173" s="194"/>
    </row>
    <row r="174" spans="2:7" ht="26.25" customHeight="1">
      <c r="B174" s="194"/>
      <c r="C174" s="194"/>
      <c r="D174" s="194"/>
      <c r="E174" s="194"/>
      <c r="F174" s="194"/>
      <c r="G174" s="194"/>
    </row>
    <row r="175" spans="2:7" ht="26.25" customHeight="1">
      <c r="B175" s="194"/>
      <c r="C175" s="194"/>
      <c r="D175" s="194"/>
      <c r="E175" s="194"/>
      <c r="F175" s="194"/>
      <c r="G175" s="194"/>
    </row>
    <row r="176" spans="2:7" ht="26.25" customHeight="1">
      <c r="B176" s="194"/>
      <c r="C176" s="194"/>
      <c r="D176" s="194"/>
      <c r="E176" s="194"/>
      <c r="F176" s="194"/>
      <c r="G176" s="194"/>
    </row>
    <row r="177" spans="2:7" ht="26.25" customHeight="1">
      <c r="B177" s="194"/>
      <c r="C177" s="194"/>
      <c r="D177" s="194"/>
      <c r="E177" s="194"/>
      <c r="F177" s="194"/>
      <c r="G177" s="194"/>
    </row>
    <row r="178" spans="2:7" ht="26.25" customHeight="1">
      <c r="B178" s="194"/>
      <c r="C178" s="194"/>
      <c r="D178" s="194"/>
      <c r="E178" s="194"/>
      <c r="F178" s="194"/>
      <c r="G178" s="194"/>
    </row>
    <row r="179" spans="2:7" ht="26.25" customHeight="1">
      <c r="B179" s="194"/>
      <c r="C179" s="194"/>
      <c r="D179" s="194"/>
      <c r="E179" s="194"/>
      <c r="F179" s="194"/>
      <c r="G179" s="194"/>
    </row>
    <row r="180" spans="2:7" ht="26.25" customHeight="1">
      <c r="B180" s="194"/>
      <c r="C180" s="194"/>
      <c r="D180" s="194"/>
      <c r="E180" s="194"/>
      <c r="F180" s="194"/>
      <c r="G180" s="194"/>
    </row>
    <row r="181" spans="2:7" ht="26.25" customHeight="1">
      <c r="B181" s="194"/>
      <c r="C181" s="194"/>
      <c r="D181" s="194"/>
      <c r="E181" s="194"/>
      <c r="F181" s="194"/>
      <c r="G181" s="194"/>
    </row>
    <row r="182" spans="2:7" ht="26.25" customHeight="1">
      <c r="B182" s="194"/>
      <c r="C182" s="194"/>
      <c r="D182" s="194"/>
      <c r="E182" s="194"/>
      <c r="F182" s="194"/>
      <c r="G182" s="194"/>
    </row>
    <row r="183" spans="2:7" ht="26.25" customHeight="1">
      <c r="B183" s="194"/>
      <c r="C183" s="194"/>
      <c r="D183" s="194"/>
      <c r="E183" s="194"/>
      <c r="F183" s="194"/>
      <c r="G183" s="194"/>
    </row>
    <row r="184" spans="2:7" ht="26.25" customHeight="1">
      <c r="B184" s="194"/>
      <c r="C184" s="194"/>
      <c r="D184" s="194"/>
      <c r="E184" s="194"/>
      <c r="F184" s="194"/>
      <c r="G184" s="194"/>
    </row>
    <row r="185" spans="2:7" ht="26.25" customHeight="1">
      <c r="B185" s="194"/>
      <c r="C185" s="194"/>
      <c r="D185" s="194"/>
      <c r="E185" s="194"/>
      <c r="F185" s="194"/>
      <c r="G185" s="194"/>
    </row>
    <row r="186" spans="2:7" ht="26.25" customHeight="1">
      <c r="B186" s="194"/>
      <c r="C186" s="194"/>
      <c r="D186" s="194"/>
      <c r="E186" s="194"/>
      <c r="F186" s="194"/>
      <c r="G186" s="194"/>
    </row>
  </sheetData>
  <sheetProtection/>
  <mergeCells count="32">
    <mergeCell ref="B17:C17"/>
    <mergeCell ref="F17:G17"/>
    <mergeCell ref="B18:C18"/>
    <mergeCell ref="F18:G18"/>
    <mergeCell ref="E19:G19"/>
    <mergeCell ref="B19:D19"/>
    <mergeCell ref="B13:C13"/>
    <mergeCell ref="F13:G13"/>
    <mergeCell ref="B14:C14"/>
    <mergeCell ref="F14:G14"/>
    <mergeCell ref="B15:C15"/>
    <mergeCell ref="F15:G15"/>
    <mergeCell ref="B16:C16"/>
    <mergeCell ref="F16:G16"/>
    <mergeCell ref="B10:C10"/>
    <mergeCell ref="F10:G10"/>
    <mergeCell ref="B11:C11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B2:G2"/>
    <mergeCell ref="B3:G3"/>
    <mergeCell ref="B5:C5"/>
    <mergeCell ref="F5:G5"/>
    <mergeCell ref="B6:C6"/>
    <mergeCell ref="F6:G6"/>
  </mergeCells>
  <printOptions horizontalCentered="1"/>
  <pageMargins left="0.5118110236220472" right="0.5118110236220472" top="0.7480314960629921" bottom="0.7480314960629921" header="0" footer="0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9"/>
  <sheetViews>
    <sheetView rightToLeft="1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11" customWidth="1"/>
    <col min="2" max="2" width="10.28125" style="11" customWidth="1"/>
    <col min="3" max="3" width="8.421875" style="11" customWidth="1"/>
    <col min="4" max="5" width="10.00390625" style="11" customWidth="1"/>
    <col min="6" max="6" width="11.00390625" style="11" customWidth="1"/>
    <col min="7" max="8" width="9.28125" style="11" customWidth="1"/>
    <col min="9" max="9" width="11.00390625" style="11" customWidth="1"/>
    <col min="10" max="10" width="9.8515625" style="11" customWidth="1"/>
    <col min="11" max="11" width="9.28125" style="11" customWidth="1"/>
    <col min="12" max="12" width="11.28125" style="11" customWidth="1"/>
    <col min="13" max="17" width="10.28125" style="11" customWidth="1"/>
    <col min="18" max="18" width="11.421875" style="11" bestFit="1" customWidth="1"/>
    <col min="19" max="20" width="10.28125" style="11" customWidth="1"/>
    <col min="21" max="21" width="11.57421875" style="11" customWidth="1"/>
    <col min="22" max="22" width="12.7109375" style="11" customWidth="1"/>
    <col min="23" max="23" width="11.28125" style="11" customWidth="1"/>
    <col min="24" max="24" width="3.140625" style="11" customWidth="1"/>
    <col min="25" max="16384" width="9.140625" style="11" customWidth="1"/>
  </cols>
  <sheetData>
    <row r="1" spans="2:23" ht="41.2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2:23" ht="24.75" customHeight="1">
      <c r="B2" s="410" t="s">
        <v>481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</row>
    <row r="3" spans="2:23" ht="19.5" customHeight="1">
      <c r="B3" s="411" t="s">
        <v>465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</row>
    <row r="4" spans="2:23" ht="12.75">
      <c r="B4" s="110"/>
      <c r="C4" s="110"/>
      <c r="D4" s="110"/>
      <c r="E4" s="110"/>
      <c r="F4" s="110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</row>
    <row r="5" spans="2:23" ht="30" customHeight="1">
      <c r="B5" s="412" t="s">
        <v>32</v>
      </c>
      <c r="C5" s="413"/>
      <c r="D5" s="399">
        <v>2013</v>
      </c>
      <c r="E5" s="400"/>
      <c r="F5" s="401"/>
      <c r="G5" s="399">
        <v>2014</v>
      </c>
      <c r="H5" s="400"/>
      <c r="I5" s="401"/>
      <c r="J5" s="399">
        <v>2015</v>
      </c>
      <c r="K5" s="400"/>
      <c r="L5" s="401"/>
      <c r="M5" s="399">
        <v>2016</v>
      </c>
      <c r="N5" s="400"/>
      <c r="O5" s="401"/>
      <c r="P5" s="402">
        <v>2017</v>
      </c>
      <c r="Q5" s="402"/>
      <c r="R5" s="402"/>
      <c r="S5" s="402">
        <v>2018</v>
      </c>
      <c r="T5" s="402"/>
      <c r="U5" s="402"/>
      <c r="V5" s="403" t="s">
        <v>33</v>
      </c>
      <c r="W5" s="404"/>
    </row>
    <row r="6" spans="2:23" ht="22.5" customHeight="1">
      <c r="B6" s="414"/>
      <c r="C6" s="415"/>
      <c r="D6" s="59" t="s">
        <v>39</v>
      </c>
      <c r="E6" s="59" t="s">
        <v>27</v>
      </c>
      <c r="F6" s="59" t="s">
        <v>40</v>
      </c>
      <c r="G6" s="59" t="s">
        <v>39</v>
      </c>
      <c r="H6" s="59" t="s">
        <v>27</v>
      </c>
      <c r="I6" s="59" t="s">
        <v>40</v>
      </c>
      <c r="J6" s="59" t="s">
        <v>39</v>
      </c>
      <c r="K6" s="59" t="s">
        <v>27</v>
      </c>
      <c r="L6" s="59" t="s">
        <v>40</v>
      </c>
      <c r="M6" s="59" t="s">
        <v>39</v>
      </c>
      <c r="N6" s="59" t="s">
        <v>27</v>
      </c>
      <c r="O6" s="59" t="s">
        <v>40</v>
      </c>
      <c r="P6" s="59" t="s">
        <v>39</v>
      </c>
      <c r="Q6" s="59" t="s">
        <v>27</v>
      </c>
      <c r="R6" s="59" t="s">
        <v>40</v>
      </c>
      <c r="S6" s="59" t="s">
        <v>39</v>
      </c>
      <c r="T6" s="59" t="s">
        <v>27</v>
      </c>
      <c r="U6" s="59" t="s">
        <v>40</v>
      </c>
      <c r="V6" s="393" t="s">
        <v>72</v>
      </c>
      <c r="W6" s="394"/>
    </row>
    <row r="7" spans="2:23" ht="22.5" customHeight="1">
      <c r="B7" s="397" t="s">
        <v>34</v>
      </c>
      <c r="C7" s="398"/>
      <c r="D7" s="60" t="s">
        <v>46</v>
      </c>
      <c r="E7" s="60" t="s">
        <v>47</v>
      </c>
      <c r="F7" s="60" t="s">
        <v>0</v>
      </c>
      <c r="G7" s="60" t="s">
        <v>46</v>
      </c>
      <c r="H7" s="60" t="s">
        <v>47</v>
      </c>
      <c r="I7" s="60" t="s">
        <v>0</v>
      </c>
      <c r="J7" s="60" t="s">
        <v>46</v>
      </c>
      <c r="K7" s="60" t="s">
        <v>47</v>
      </c>
      <c r="L7" s="60" t="s">
        <v>0</v>
      </c>
      <c r="M7" s="60" t="s">
        <v>46</v>
      </c>
      <c r="N7" s="60" t="s">
        <v>47</v>
      </c>
      <c r="O7" s="60" t="s">
        <v>0</v>
      </c>
      <c r="P7" s="60" t="s">
        <v>46</v>
      </c>
      <c r="Q7" s="60" t="s">
        <v>47</v>
      </c>
      <c r="R7" s="60" t="s">
        <v>0</v>
      </c>
      <c r="S7" s="60" t="s">
        <v>46</v>
      </c>
      <c r="T7" s="60" t="s">
        <v>47</v>
      </c>
      <c r="U7" s="60" t="s">
        <v>0</v>
      </c>
      <c r="V7" s="395"/>
      <c r="W7" s="396"/>
    </row>
    <row r="8" spans="2:23" ht="27.75" customHeight="1">
      <c r="B8" s="405" t="s">
        <v>25</v>
      </c>
      <c r="C8" s="405"/>
      <c r="D8" s="201">
        <v>81354</v>
      </c>
      <c r="E8" s="201">
        <v>58469</v>
      </c>
      <c r="F8" s="201">
        <v>139823</v>
      </c>
      <c r="G8" s="201">
        <v>81351</v>
      </c>
      <c r="H8" s="201">
        <v>58464</v>
      </c>
      <c r="I8" s="201">
        <v>139815</v>
      </c>
      <c r="J8" s="201">
        <v>81351</v>
      </c>
      <c r="K8" s="201">
        <v>58464</v>
      </c>
      <c r="L8" s="201">
        <f aca="true" t="shared" si="0" ref="L8:L30">SUM(J8:K8)</f>
        <v>139815</v>
      </c>
      <c r="M8" s="201">
        <v>0</v>
      </c>
      <c r="N8" s="201">
        <v>0</v>
      </c>
      <c r="O8" s="201">
        <v>0</v>
      </c>
      <c r="P8" s="201">
        <v>0</v>
      </c>
      <c r="Q8" s="201">
        <v>0</v>
      </c>
      <c r="R8" s="201">
        <v>119898</v>
      </c>
      <c r="S8" s="201">
        <v>0</v>
      </c>
      <c r="T8" s="201">
        <v>0</v>
      </c>
      <c r="U8" s="201">
        <v>128813</v>
      </c>
      <c r="V8" s="406" t="s">
        <v>28</v>
      </c>
      <c r="W8" s="406"/>
    </row>
    <row r="9" spans="2:23" ht="27.75" customHeight="1">
      <c r="B9" s="387" t="s">
        <v>71</v>
      </c>
      <c r="C9" s="387"/>
      <c r="D9" s="202">
        <v>25420</v>
      </c>
      <c r="E9" s="202">
        <v>24797</v>
      </c>
      <c r="F9" s="202">
        <v>50217</v>
      </c>
      <c r="G9" s="202">
        <v>25421</v>
      </c>
      <c r="H9" s="202">
        <v>24784</v>
      </c>
      <c r="I9" s="202">
        <v>50205</v>
      </c>
      <c r="J9" s="202">
        <v>25421</v>
      </c>
      <c r="K9" s="202">
        <v>24784</v>
      </c>
      <c r="L9" s="202">
        <f t="shared" si="0"/>
        <v>50205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44958</v>
      </c>
      <c r="S9" s="202">
        <v>0</v>
      </c>
      <c r="T9" s="202">
        <v>0</v>
      </c>
      <c r="U9" s="202">
        <v>48911</v>
      </c>
      <c r="V9" s="388" t="s">
        <v>8</v>
      </c>
      <c r="W9" s="388"/>
    </row>
    <row r="10" spans="2:23" ht="27.75" customHeight="1">
      <c r="B10" s="387" t="s">
        <v>359</v>
      </c>
      <c r="C10" s="387"/>
      <c r="D10" s="202">
        <v>38281</v>
      </c>
      <c r="E10" s="202">
        <v>30921</v>
      </c>
      <c r="F10" s="202">
        <v>69202</v>
      </c>
      <c r="G10" s="202">
        <v>38284</v>
      </c>
      <c r="H10" s="202">
        <v>31005</v>
      </c>
      <c r="I10" s="202">
        <v>69289</v>
      </c>
      <c r="J10" s="202">
        <v>38284</v>
      </c>
      <c r="K10" s="202">
        <v>31005</v>
      </c>
      <c r="L10" s="202">
        <f t="shared" si="0"/>
        <v>69289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58755</v>
      </c>
      <c r="S10" s="202">
        <v>0</v>
      </c>
      <c r="T10" s="202">
        <v>0</v>
      </c>
      <c r="U10" s="202">
        <v>61129</v>
      </c>
      <c r="V10" s="388" t="s">
        <v>1</v>
      </c>
      <c r="W10" s="388"/>
    </row>
    <row r="11" spans="2:23" ht="27.75" customHeight="1">
      <c r="B11" s="387" t="s">
        <v>13</v>
      </c>
      <c r="C11" s="387"/>
      <c r="D11" s="202">
        <v>29302</v>
      </c>
      <c r="E11" s="202">
        <v>30474</v>
      </c>
      <c r="F11" s="202">
        <v>59776</v>
      </c>
      <c r="G11" s="202">
        <v>29298</v>
      </c>
      <c r="H11" s="202">
        <v>30451</v>
      </c>
      <c r="I11" s="202">
        <v>59749</v>
      </c>
      <c r="J11" s="202">
        <v>29298</v>
      </c>
      <c r="K11" s="202">
        <v>30451</v>
      </c>
      <c r="L11" s="202">
        <f t="shared" si="0"/>
        <v>59749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53342</v>
      </c>
      <c r="S11" s="202">
        <v>0</v>
      </c>
      <c r="T11" s="202">
        <v>0</v>
      </c>
      <c r="U11" s="202">
        <v>57808</v>
      </c>
      <c r="V11" s="388" t="s">
        <v>12</v>
      </c>
      <c r="W11" s="388"/>
    </row>
    <row r="12" spans="2:23" ht="27.75" customHeight="1">
      <c r="B12" s="387" t="s">
        <v>6</v>
      </c>
      <c r="C12" s="387"/>
      <c r="D12" s="202">
        <v>106846</v>
      </c>
      <c r="E12" s="202">
        <v>83372</v>
      </c>
      <c r="F12" s="202">
        <v>190218</v>
      </c>
      <c r="G12" s="202">
        <v>106081</v>
      </c>
      <c r="H12" s="202">
        <v>84192</v>
      </c>
      <c r="I12" s="202">
        <v>190273</v>
      </c>
      <c r="J12" s="202">
        <v>106081</v>
      </c>
      <c r="K12" s="202">
        <v>84192</v>
      </c>
      <c r="L12" s="202">
        <f t="shared" si="0"/>
        <v>190273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146491</v>
      </c>
      <c r="S12" s="202">
        <v>0</v>
      </c>
      <c r="T12" s="202">
        <v>0</v>
      </c>
      <c r="U12" s="202">
        <v>176231</v>
      </c>
      <c r="V12" s="388" t="s">
        <v>5</v>
      </c>
      <c r="W12" s="388"/>
    </row>
    <row r="13" spans="2:23" ht="27.75" customHeight="1">
      <c r="B13" s="387" t="s">
        <v>17</v>
      </c>
      <c r="C13" s="387"/>
      <c r="D13" s="202">
        <v>8767</v>
      </c>
      <c r="E13" s="202">
        <v>14557</v>
      </c>
      <c r="F13" s="202">
        <v>23324</v>
      </c>
      <c r="G13" s="202">
        <v>19051</v>
      </c>
      <c r="H13" s="202">
        <v>31835</v>
      </c>
      <c r="I13" s="202">
        <v>50886</v>
      </c>
      <c r="J13" s="202">
        <v>19051</v>
      </c>
      <c r="K13" s="202">
        <v>31835</v>
      </c>
      <c r="L13" s="202">
        <f t="shared" si="0"/>
        <v>50886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41824</v>
      </c>
      <c r="S13" s="202">
        <v>0</v>
      </c>
      <c r="T13" s="202">
        <v>0</v>
      </c>
      <c r="U13" s="202">
        <v>50906</v>
      </c>
      <c r="V13" s="388" t="s">
        <v>16</v>
      </c>
      <c r="W13" s="388"/>
    </row>
    <row r="14" spans="2:23" ht="27.75" customHeight="1">
      <c r="B14" s="387" t="s">
        <v>69</v>
      </c>
      <c r="C14" s="387"/>
      <c r="D14" s="202">
        <v>78591</v>
      </c>
      <c r="E14" s="202">
        <v>62594</v>
      </c>
      <c r="F14" s="202">
        <v>141185</v>
      </c>
      <c r="G14" s="202">
        <v>78596</v>
      </c>
      <c r="H14" s="202">
        <v>62595</v>
      </c>
      <c r="I14" s="202">
        <v>141191</v>
      </c>
      <c r="J14" s="202">
        <v>78596</v>
      </c>
      <c r="K14" s="202">
        <v>62595</v>
      </c>
      <c r="L14" s="202">
        <f t="shared" si="0"/>
        <v>141191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139724</v>
      </c>
      <c r="S14" s="202">
        <v>0</v>
      </c>
      <c r="T14" s="202">
        <v>0</v>
      </c>
      <c r="U14" s="202">
        <v>139870</v>
      </c>
      <c r="V14" s="388" t="s">
        <v>11</v>
      </c>
      <c r="W14" s="388"/>
    </row>
    <row r="15" spans="2:23" ht="27.75" customHeight="1">
      <c r="B15" s="387" t="s">
        <v>55</v>
      </c>
      <c r="C15" s="387"/>
      <c r="D15" s="202">
        <v>88909</v>
      </c>
      <c r="E15" s="202">
        <v>55577</v>
      </c>
      <c r="F15" s="202">
        <v>144486</v>
      </c>
      <c r="G15" s="202">
        <v>88609</v>
      </c>
      <c r="H15" s="202">
        <v>55534</v>
      </c>
      <c r="I15" s="202">
        <v>144143</v>
      </c>
      <c r="J15" s="202">
        <v>88609</v>
      </c>
      <c r="K15" s="202">
        <v>55534</v>
      </c>
      <c r="L15" s="202">
        <f t="shared" si="0"/>
        <v>144143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129840</v>
      </c>
      <c r="S15" s="202">
        <v>0</v>
      </c>
      <c r="T15" s="202">
        <v>0</v>
      </c>
      <c r="U15" s="202">
        <v>130283</v>
      </c>
      <c r="V15" s="388" t="s">
        <v>22</v>
      </c>
      <c r="W15" s="388"/>
    </row>
    <row r="16" spans="2:23" ht="27.75" customHeight="1">
      <c r="B16" s="387" t="s">
        <v>36</v>
      </c>
      <c r="C16" s="203" t="s">
        <v>63</v>
      </c>
      <c r="D16" s="202">
        <v>24141</v>
      </c>
      <c r="E16" s="202">
        <v>18391</v>
      </c>
      <c r="F16" s="202">
        <v>42532</v>
      </c>
      <c r="G16" s="202">
        <v>20471</v>
      </c>
      <c r="H16" s="202">
        <v>15823</v>
      </c>
      <c r="I16" s="202">
        <v>36294</v>
      </c>
      <c r="J16" s="202">
        <v>20471</v>
      </c>
      <c r="K16" s="202">
        <v>15823</v>
      </c>
      <c r="L16" s="202">
        <f t="shared" si="0"/>
        <v>36294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29131</v>
      </c>
      <c r="S16" s="202">
        <v>0</v>
      </c>
      <c r="T16" s="202">
        <v>0</v>
      </c>
      <c r="U16" s="202">
        <v>28844</v>
      </c>
      <c r="V16" s="204" t="s">
        <v>65</v>
      </c>
      <c r="W16" s="407" t="s">
        <v>41</v>
      </c>
    </row>
    <row r="17" spans="2:23" ht="27.75" customHeight="1">
      <c r="B17" s="387"/>
      <c r="C17" s="203" t="s">
        <v>64</v>
      </c>
      <c r="D17" s="202">
        <v>16479</v>
      </c>
      <c r="E17" s="202">
        <v>13909</v>
      </c>
      <c r="F17" s="202">
        <v>30388</v>
      </c>
      <c r="G17" s="202">
        <v>16478</v>
      </c>
      <c r="H17" s="202">
        <v>13906</v>
      </c>
      <c r="I17" s="202">
        <v>30384</v>
      </c>
      <c r="J17" s="202">
        <v>16478</v>
      </c>
      <c r="K17" s="202">
        <v>13906</v>
      </c>
      <c r="L17" s="202">
        <f t="shared" si="0"/>
        <v>30384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24746</v>
      </c>
      <c r="S17" s="202">
        <v>0</v>
      </c>
      <c r="T17" s="202">
        <v>0</v>
      </c>
      <c r="U17" s="202">
        <v>25693</v>
      </c>
      <c r="V17" s="204" t="s">
        <v>67</v>
      </c>
      <c r="W17" s="407"/>
    </row>
    <row r="18" spans="2:23" ht="27.75" customHeight="1">
      <c r="B18" s="387" t="s">
        <v>10</v>
      </c>
      <c r="C18" s="387"/>
      <c r="D18" s="202">
        <v>41846</v>
      </c>
      <c r="E18" s="202">
        <v>28384</v>
      </c>
      <c r="F18" s="202">
        <v>70230</v>
      </c>
      <c r="G18" s="202">
        <v>41901</v>
      </c>
      <c r="H18" s="202">
        <v>28500</v>
      </c>
      <c r="I18" s="202">
        <v>70401</v>
      </c>
      <c r="J18" s="202">
        <v>41901</v>
      </c>
      <c r="K18" s="202">
        <v>28500</v>
      </c>
      <c r="L18" s="202">
        <f t="shared" si="0"/>
        <v>70401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63990</v>
      </c>
      <c r="S18" s="202">
        <v>0</v>
      </c>
      <c r="T18" s="202">
        <v>0</v>
      </c>
      <c r="U18" s="202">
        <v>66278</v>
      </c>
      <c r="V18" s="388" t="s">
        <v>30</v>
      </c>
      <c r="W18" s="388"/>
    </row>
    <row r="19" spans="2:23" ht="27.75" customHeight="1">
      <c r="B19" s="387" t="s">
        <v>59</v>
      </c>
      <c r="C19" s="387"/>
      <c r="D19" s="202">
        <v>24209</v>
      </c>
      <c r="E19" s="202">
        <v>36306</v>
      </c>
      <c r="F19" s="202">
        <v>60515</v>
      </c>
      <c r="G19" s="202">
        <v>24208</v>
      </c>
      <c r="H19" s="202">
        <v>36307</v>
      </c>
      <c r="I19" s="202">
        <v>60515</v>
      </c>
      <c r="J19" s="202">
        <v>24208</v>
      </c>
      <c r="K19" s="202">
        <v>36307</v>
      </c>
      <c r="L19" s="202">
        <f t="shared" si="0"/>
        <v>60515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57701</v>
      </c>
      <c r="S19" s="202">
        <v>0</v>
      </c>
      <c r="T19" s="202">
        <v>0</v>
      </c>
      <c r="U19" s="202">
        <v>59753</v>
      </c>
      <c r="V19" s="388" t="s">
        <v>29</v>
      </c>
      <c r="W19" s="388"/>
    </row>
    <row r="20" spans="2:23" ht="27.75" customHeight="1">
      <c r="B20" s="387" t="s">
        <v>70</v>
      </c>
      <c r="C20" s="387"/>
      <c r="D20" s="202">
        <v>23214</v>
      </c>
      <c r="E20" s="202">
        <v>14741</v>
      </c>
      <c r="F20" s="202">
        <v>37955</v>
      </c>
      <c r="G20" s="202">
        <v>23126</v>
      </c>
      <c r="H20" s="202">
        <v>14811</v>
      </c>
      <c r="I20" s="202">
        <v>37937</v>
      </c>
      <c r="J20" s="202">
        <v>23126</v>
      </c>
      <c r="K20" s="202">
        <v>14811</v>
      </c>
      <c r="L20" s="202">
        <f t="shared" si="0"/>
        <v>37937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34555</v>
      </c>
      <c r="S20" s="202">
        <v>0</v>
      </c>
      <c r="T20" s="202">
        <v>0</v>
      </c>
      <c r="U20" s="202">
        <v>35241</v>
      </c>
      <c r="V20" s="388" t="s">
        <v>14</v>
      </c>
      <c r="W20" s="388"/>
    </row>
    <row r="21" spans="2:23" ht="27.75" customHeight="1">
      <c r="B21" s="387" t="s">
        <v>3</v>
      </c>
      <c r="C21" s="387"/>
      <c r="D21" s="202">
        <v>31176</v>
      </c>
      <c r="E21" s="202">
        <v>27567</v>
      </c>
      <c r="F21" s="202">
        <v>58743</v>
      </c>
      <c r="G21" s="202">
        <v>31102</v>
      </c>
      <c r="H21" s="202">
        <v>27668</v>
      </c>
      <c r="I21" s="202">
        <v>58770</v>
      </c>
      <c r="J21" s="202">
        <v>31102</v>
      </c>
      <c r="K21" s="202">
        <v>27668</v>
      </c>
      <c r="L21" s="202">
        <f t="shared" si="0"/>
        <v>58770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48941</v>
      </c>
      <c r="S21" s="202">
        <v>0</v>
      </c>
      <c r="T21" s="202">
        <v>0</v>
      </c>
      <c r="U21" s="202">
        <v>54048</v>
      </c>
      <c r="V21" s="388" t="s">
        <v>2</v>
      </c>
      <c r="W21" s="388"/>
    </row>
    <row r="22" spans="2:23" ht="27.75" customHeight="1">
      <c r="B22" s="387" t="s">
        <v>18</v>
      </c>
      <c r="C22" s="387"/>
      <c r="D22" s="202">
        <v>20899</v>
      </c>
      <c r="E22" s="202">
        <v>20111</v>
      </c>
      <c r="F22" s="202">
        <v>41010</v>
      </c>
      <c r="G22" s="202">
        <v>20831</v>
      </c>
      <c r="H22" s="202">
        <v>20197</v>
      </c>
      <c r="I22" s="202">
        <v>41028</v>
      </c>
      <c r="J22" s="202">
        <v>20831</v>
      </c>
      <c r="K22" s="202">
        <v>20197</v>
      </c>
      <c r="L22" s="202">
        <f t="shared" si="0"/>
        <v>41028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32649</v>
      </c>
      <c r="S22" s="202">
        <v>0</v>
      </c>
      <c r="T22" s="202">
        <v>0</v>
      </c>
      <c r="U22" s="202">
        <v>34349</v>
      </c>
      <c r="V22" s="388" t="s">
        <v>4</v>
      </c>
      <c r="W22" s="388"/>
    </row>
    <row r="23" spans="2:23" ht="27.75" customHeight="1">
      <c r="B23" s="387" t="s">
        <v>24</v>
      </c>
      <c r="C23" s="387"/>
      <c r="D23" s="202">
        <v>45486</v>
      </c>
      <c r="E23" s="202">
        <v>36737</v>
      </c>
      <c r="F23" s="202">
        <v>82223</v>
      </c>
      <c r="G23" s="202">
        <v>45467</v>
      </c>
      <c r="H23" s="202">
        <v>36768</v>
      </c>
      <c r="I23" s="202">
        <v>82235</v>
      </c>
      <c r="J23" s="202">
        <v>45467</v>
      </c>
      <c r="K23" s="202">
        <v>36768</v>
      </c>
      <c r="L23" s="202">
        <f t="shared" si="0"/>
        <v>82235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70868</v>
      </c>
      <c r="S23" s="202">
        <v>0</v>
      </c>
      <c r="T23" s="202">
        <v>0</v>
      </c>
      <c r="U23" s="202">
        <v>77574</v>
      </c>
      <c r="V23" s="388" t="s">
        <v>42</v>
      </c>
      <c r="W23" s="388"/>
    </row>
    <row r="24" spans="2:23" ht="27.75" customHeight="1">
      <c r="B24" s="387" t="s">
        <v>26</v>
      </c>
      <c r="C24" s="387"/>
      <c r="D24" s="202">
        <v>12268</v>
      </c>
      <c r="E24" s="202">
        <v>12572</v>
      </c>
      <c r="F24" s="202">
        <v>24840</v>
      </c>
      <c r="G24" s="202">
        <v>12269</v>
      </c>
      <c r="H24" s="202">
        <v>12571</v>
      </c>
      <c r="I24" s="202">
        <v>24840</v>
      </c>
      <c r="J24" s="202">
        <v>12269</v>
      </c>
      <c r="K24" s="202">
        <v>12571</v>
      </c>
      <c r="L24" s="202">
        <f t="shared" si="0"/>
        <v>24840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21923</v>
      </c>
      <c r="S24" s="202">
        <v>0</v>
      </c>
      <c r="T24" s="202">
        <v>0</v>
      </c>
      <c r="U24" s="202">
        <v>22775</v>
      </c>
      <c r="V24" s="388" t="s">
        <v>43</v>
      </c>
      <c r="W24" s="388"/>
    </row>
    <row r="25" spans="2:23" ht="27.75" customHeight="1">
      <c r="B25" s="387" t="s">
        <v>15</v>
      </c>
      <c r="C25" s="387"/>
      <c r="D25" s="202">
        <v>22773</v>
      </c>
      <c r="E25" s="202">
        <v>14629</v>
      </c>
      <c r="F25" s="202">
        <v>37402</v>
      </c>
      <c r="G25" s="202">
        <v>22660</v>
      </c>
      <c r="H25" s="202">
        <v>14523</v>
      </c>
      <c r="I25" s="202">
        <v>37183</v>
      </c>
      <c r="J25" s="202">
        <v>22660</v>
      </c>
      <c r="K25" s="202">
        <v>14523</v>
      </c>
      <c r="L25" s="202">
        <f t="shared" si="0"/>
        <v>37183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35182</v>
      </c>
      <c r="S25" s="202">
        <v>0</v>
      </c>
      <c r="T25" s="202">
        <v>0</v>
      </c>
      <c r="U25" s="202">
        <v>36063</v>
      </c>
      <c r="V25" s="388" t="s">
        <v>23</v>
      </c>
      <c r="W25" s="388"/>
    </row>
    <row r="26" spans="2:23" ht="27.75" customHeight="1">
      <c r="B26" s="387" t="s">
        <v>60</v>
      </c>
      <c r="C26" s="387"/>
      <c r="D26" s="202">
        <v>6019</v>
      </c>
      <c r="E26" s="202">
        <v>6938</v>
      </c>
      <c r="F26" s="202">
        <v>12957</v>
      </c>
      <c r="G26" s="202">
        <v>6019</v>
      </c>
      <c r="H26" s="202">
        <v>6938</v>
      </c>
      <c r="I26" s="202">
        <v>12957</v>
      </c>
      <c r="J26" s="202">
        <v>6019</v>
      </c>
      <c r="K26" s="202">
        <v>6938</v>
      </c>
      <c r="L26" s="202">
        <f t="shared" si="0"/>
        <v>12957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9500</v>
      </c>
      <c r="S26" s="202">
        <v>0</v>
      </c>
      <c r="T26" s="202">
        <v>0</v>
      </c>
      <c r="U26" s="202">
        <v>11021</v>
      </c>
      <c r="V26" s="388" t="s">
        <v>44</v>
      </c>
      <c r="W26" s="388"/>
    </row>
    <row r="27" spans="2:23" ht="27.75" customHeight="1">
      <c r="B27" s="387" t="s">
        <v>19</v>
      </c>
      <c r="C27" s="387"/>
      <c r="D27" s="202">
        <v>40213</v>
      </c>
      <c r="E27" s="202">
        <v>34506</v>
      </c>
      <c r="F27" s="202">
        <v>74719</v>
      </c>
      <c r="G27" s="202">
        <v>42681</v>
      </c>
      <c r="H27" s="202">
        <v>37321</v>
      </c>
      <c r="I27" s="202">
        <v>80002</v>
      </c>
      <c r="J27" s="202">
        <v>42681</v>
      </c>
      <c r="K27" s="202">
        <v>37321</v>
      </c>
      <c r="L27" s="202">
        <f t="shared" si="0"/>
        <v>80002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74950</v>
      </c>
      <c r="S27" s="202">
        <v>0</v>
      </c>
      <c r="T27" s="202">
        <v>0</v>
      </c>
      <c r="U27" s="202">
        <v>77637</v>
      </c>
      <c r="V27" s="388" t="s">
        <v>21</v>
      </c>
      <c r="W27" s="388"/>
    </row>
    <row r="28" spans="2:23" ht="27.75" customHeight="1">
      <c r="B28" s="387" t="s">
        <v>20</v>
      </c>
      <c r="C28" s="387"/>
      <c r="D28" s="202">
        <v>24733</v>
      </c>
      <c r="E28" s="202">
        <v>20151</v>
      </c>
      <c r="F28" s="202">
        <v>44884</v>
      </c>
      <c r="G28" s="202">
        <v>24678</v>
      </c>
      <c r="H28" s="202">
        <v>20190</v>
      </c>
      <c r="I28" s="202">
        <v>44868</v>
      </c>
      <c r="J28" s="202">
        <v>24678</v>
      </c>
      <c r="K28" s="202">
        <v>20190</v>
      </c>
      <c r="L28" s="202">
        <f t="shared" si="0"/>
        <v>44868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38480</v>
      </c>
      <c r="S28" s="202">
        <v>0</v>
      </c>
      <c r="T28" s="202">
        <v>0</v>
      </c>
      <c r="U28" s="202">
        <v>42954</v>
      </c>
      <c r="V28" s="388" t="s">
        <v>45</v>
      </c>
      <c r="W28" s="388"/>
    </row>
    <row r="29" spans="2:23" ht="27.75" customHeight="1">
      <c r="B29" s="387" t="s">
        <v>360</v>
      </c>
      <c r="C29" s="387"/>
      <c r="D29" s="202">
        <v>0</v>
      </c>
      <c r="E29" s="202">
        <v>0</v>
      </c>
      <c r="F29" s="202">
        <v>0</v>
      </c>
      <c r="G29" s="202">
        <v>3661</v>
      </c>
      <c r="H29" s="202">
        <v>2582</v>
      </c>
      <c r="I29" s="202">
        <v>6243</v>
      </c>
      <c r="J29" s="202">
        <v>3661</v>
      </c>
      <c r="K29" s="202">
        <v>2582</v>
      </c>
      <c r="L29" s="202">
        <f t="shared" si="0"/>
        <v>6243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4809</v>
      </c>
      <c r="S29" s="202">
        <v>0</v>
      </c>
      <c r="T29" s="202">
        <v>0</v>
      </c>
      <c r="U29" s="202">
        <v>5136</v>
      </c>
      <c r="V29" s="388" t="s">
        <v>80</v>
      </c>
      <c r="W29" s="388"/>
    </row>
    <row r="30" spans="2:23" ht="27.75" customHeight="1">
      <c r="B30" s="408" t="s">
        <v>61</v>
      </c>
      <c r="C30" s="408"/>
      <c r="D30" s="205">
        <v>19266</v>
      </c>
      <c r="E30" s="205">
        <v>16162</v>
      </c>
      <c r="F30" s="205">
        <v>35428</v>
      </c>
      <c r="G30" s="205">
        <v>19263</v>
      </c>
      <c r="H30" s="205">
        <v>16192</v>
      </c>
      <c r="I30" s="205">
        <v>35455</v>
      </c>
      <c r="J30" s="205">
        <v>19263</v>
      </c>
      <c r="K30" s="205">
        <v>16192</v>
      </c>
      <c r="L30" s="205">
        <f t="shared" si="0"/>
        <v>35455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34192</v>
      </c>
      <c r="S30" s="205">
        <v>0</v>
      </c>
      <c r="T30" s="205">
        <v>0</v>
      </c>
      <c r="U30" s="205">
        <v>35466</v>
      </c>
      <c r="V30" s="409" t="s">
        <v>37</v>
      </c>
      <c r="W30" s="409"/>
    </row>
    <row r="31" spans="2:23" ht="27.75" customHeight="1">
      <c r="B31" s="416" t="s">
        <v>57</v>
      </c>
      <c r="C31" s="416"/>
      <c r="D31" s="60">
        <v>810192</v>
      </c>
      <c r="E31" s="60">
        <v>661865</v>
      </c>
      <c r="F31" s="60">
        <v>1472057</v>
      </c>
      <c r="G31" s="60">
        <v>821506</v>
      </c>
      <c r="H31" s="60">
        <v>683157</v>
      </c>
      <c r="I31" s="60">
        <v>1504663</v>
      </c>
      <c r="J31" s="60">
        <f>SUM(J8:J30)</f>
        <v>821506</v>
      </c>
      <c r="K31" s="60">
        <f>SUM(K8:K30)</f>
        <v>683157</v>
      </c>
      <c r="L31" s="60">
        <f>SUM(J31:K31)</f>
        <v>1504663</v>
      </c>
      <c r="M31" s="174">
        <v>0</v>
      </c>
      <c r="N31" s="174">
        <v>0</v>
      </c>
      <c r="O31" s="174">
        <v>0</v>
      </c>
      <c r="P31" s="60">
        <v>0</v>
      </c>
      <c r="Q31" s="60">
        <v>0</v>
      </c>
      <c r="R31" s="60">
        <v>1316449</v>
      </c>
      <c r="S31" s="60">
        <v>0</v>
      </c>
      <c r="T31" s="60">
        <v>0</v>
      </c>
      <c r="U31" s="60">
        <v>1406783</v>
      </c>
      <c r="V31" s="417" t="s">
        <v>35</v>
      </c>
      <c r="W31" s="417"/>
    </row>
    <row r="32" spans="2:23" s="113" customFormat="1" ht="15" customHeight="1">
      <c r="B32" s="392" t="s">
        <v>361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89" t="s">
        <v>66</v>
      </c>
      <c r="N32" s="389"/>
      <c r="O32" s="389"/>
      <c r="P32" s="389"/>
      <c r="Q32" s="389"/>
      <c r="R32" s="389"/>
      <c r="S32" s="389"/>
      <c r="T32" s="389"/>
      <c r="U32" s="389"/>
      <c r="V32" s="389"/>
      <c r="W32" s="389"/>
    </row>
    <row r="33" spans="2:23" s="16" customFormat="1" ht="22.5" customHeight="1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</row>
    <row r="34" s="16" customFormat="1" ht="33" customHeight="1"/>
    <row r="35" s="16" customFormat="1" ht="12.75"/>
    <row r="36" spans="19:21" ht="12.75">
      <c r="S36" s="53"/>
      <c r="T36" s="53"/>
      <c r="U36" s="53"/>
    </row>
    <row r="39" ht="12.75">
      <c r="R39" s="53"/>
    </row>
  </sheetData>
  <sheetProtection/>
  <mergeCells count="62">
    <mergeCell ref="B2:W2"/>
    <mergeCell ref="B3:W3"/>
    <mergeCell ref="B5:C6"/>
    <mergeCell ref="B31:C31"/>
    <mergeCell ref="V31:W31"/>
    <mergeCell ref="B24:C24"/>
    <mergeCell ref="V24:W24"/>
    <mergeCell ref="B25:C25"/>
    <mergeCell ref="B27:C27"/>
    <mergeCell ref="V27:W27"/>
    <mergeCell ref="B28:C28"/>
    <mergeCell ref="V28:W28"/>
    <mergeCell ref="B30:C30"/>
    <mergeCell ref="V30:W30"/>
    <mergeCell ref="V26:W26"/>
    <mergeCell ref="B21:C21"/>
    <mergeCell ref="V21:W21"/>
    <mergeCell ref="B22:C22"/>
    <mergeCell ref="V22:W22"/>
    <mergeCell ref="B23:C23"/>
    <mergeCell ref="V23:W23"/>
    <mergeCell ref="V25:W25"/>
    <mergeCell ref="B26:C26"/>
    <mergeCell ref="B18:C18"/>
    <mergeCell ref="V18:W18"/>
    <mergeCell ref="B19:C19"/>
    <mergeCell ref="V19:W19"/>
    <mergeCell ref="B20:C20"/>
    <mergeCell ref="V20:W20"/>
    <mergeCell ref="B14:C14"/>
    <mergeCell ref="V14:W14"/>
    <mergeCell ref="B15:C15"/>
    <mergeCell ref="V15:W15"/>
    <mergeCell ref="B16:B17"/>
    <mergeCell ref="W16:W17"/>
    <mergeCell ref="B11:C11"/>
    <mergeCell ref="V11:W11"/>
    <mergeCell ref="B12:C12"/>
    <mergeCell ref="V12:W12"/>
    <mergeCell ref="B13:C13"/>
    <mergeCell ref="V13:W13"/>
    <mergeCell ref="B8:C8"/>
    <mergeCell ref="V8:W8"/>
    <mergeCell ref="B9:C9"/>
    <mergeCell ref="V9:W9"/>
    <mergeCell ref="B10:C10"/>
    <mergeCell ref="V10:W10"/>
    <mergeCell ref="V6:W7"/>
    <mergeCell ref="B7:C7"/>
    <mergeCell ref="M5:O5"/>
    <mergeCell ref="P5:R5"/>
    <mergeCell ref="S5:U5"/>
    <mergeCell ref="V5:W5"/>
    <mergeCell ref="D5:F5"/>
    <mergeCell ref="G5:I5"/>
    <mergeCell ref="J5:L5"/>
    <mergeCell ref="B29:C29"/>
    <mergeCell ref="V29:W29"/>
    <mergeCell ref="M32:W32"/>
    <mergeCell ref="M33:W33"/>
    <mergeCell ref="B33:L33"/>
    <mergeCell ref="B32:L32"/>
  </mergeCells>
  <printOptions horizontalCentered="1" verticalCentered="1"/>
  <pageMargins left="0.5" right="0.75" top="0.5" bottom="0.5" header="0" footer="0"/>
  <pageSetup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rightToLeft="1" zoomScale="75" zoomScaleNormal="75" zoomScaleSheetLayoutView="75" zoomScalePageLayoutView="0" workbookViewId="0" topLeftCell="A1">
      <selection activeCell="F41" sqref="F41"/>
    </sheetView>
  </sheetViews>
  <sheetFormatPr defaultColWidth="9.140625" defaultRowHeight="12.75"/>
  <cols>
    <col min="1" max="1" width="5.00390625" style="11" customWidth="1"/>
    <col min="2" max="2" width="12.140625" style="11" customWidth="1"/>
    <col min="3" max="3" width="12.00390625" style="11" customWidth="1"/>
    <col min="4" max="9" width="18.00390625" style="11" customWidth="1"/>
    <col min="10" max="10" width="15.421875" style="11" customWidth="1"/>
    <col min="11" max="11" width="14.7109375" style="11" customWidth="1"/>
    <col min="12" max="12" width="5.28125" style="11" customWidth="1"/>
    <col min="13" max="13" width="26.57421875" style="11" customWidth="1"/>
    <col min="14" max="14" width="0.42578125" style="11" customWidth="1"/>
    <col min="15" max="15" width="25.421875" style="11" customWidth="1"/>
    <col min="16" max="16384" width="9.140625" style="11" customWidth="1"/>
  </cols>
  <sheetData>
    <row r="1" spans="1:13" ht="36" customHeight="1">
      <c r="A1" s="62"/>
      <c r="B1" s="56"/>
      <c r="C1" s="56"/>
      <c r="D1" s="56"/>
      <c r="E1" s="56"/>
      <c r="F1" s="56"/>
      <c r="G1" s="56"/>
      <c r="H1" s="56"/>
      <c r="I1" s="56"/>
      <c r="J1" s="56"/>
      <c r="K1" s="56"/>
      <c r="L1" s="63"/>
      <c r="M1" s="63"/>
    </row>
    <row r="2" spans="1:13" s="58" customFormat="1" ht="21" customHeight="1">
      <c r="A2" s="64"/>
      <c r="B2" s="448" t="s">
        <v>466</v>
      </c>
      <c r="C2" s="448"/>
      <c r="D2" s="448"/>
      <c r="E2" s="448"/>
      <c r="F2" s="448"/>
      <c r="G2" s="448"/>
      <c r="H2" s="448"/>
      <c r="I2" s="448"/>
      <c r="J2" s="448"/>
      <c r="K2" s="448"/>
      <c r="L2" s="65"/>
      <c r="M2" s="65"/>
    </row>
    <row r="3" spans="1:13" s="58" customFormat="1" ht="21" customHeight="1">
      <c r="A3" s="66"/>
      <c r="B3" s="449" t="s">
        <v>467</v>
      </c>
      <c r="C3" s="449"/>
      <c r="D3" s="449"/>
      <c r="E3" s="449"/>
      <c r="F3" s="449"/>
      <c r="G3" s="449"/>
      <c r="H3" s="449"/>
      <c r="I3" s="449"/>
      <c r="J3" s="449"/>
      <c r="K3" s="449"/>
      <c r="L3" s="67"/>
      <c r="M3" s="67"/>
    </row>
    <row r="4" spans="1:13" s="58" customFormat="1" ht="16.5">
      <c r="A4" s="68"/>
      <c r="B4" s="450" t="s">
        <v>48</v>
      </c>
      <c r="C4" s="450"/>
      <c r="D4" s="450"/>
      <c r="E4" s="450"/>
      <c r="F4" s="450"/>
      <c r="G4" s="450"/>
      <c r="H4" s="450"/>
      <c r="I4" s="450"/>
      <c r="J4" s="450"/>
      <c r="K4" s="450"/>
      <c r="L4" s="69"/>
      <c r="M4" s="69"/>
    </row>
    <row r="5" spans="1:13" s="55" customFormat="1" ht="15" customHeight="1">
      <c r="A5" s="70"/>
      <c r="B5" s="451"/>
      <c r="C5" s="451"/>
      <c r="D5" s="71"/>
      <c r="E5" s="71"/>
      <c r="F5" s="71"/>
      <c r="G5" s="71"/>
      <c r="H5" s="71"/>
      <c r="I5" s="71"/>
      <c r="J5" s="452"/>
      <c r="K5" s="452"/>
      <c r="L5" s="72"/>
      <c r="M5" s="72"/>
    </row>
    <row r="6" spans="1:13" s="58" customFormat="1" ht="19.5" customHeight="1">
      <c r="A6" s="68"/>
      <c r="B6" s="444" t="s">
        <v>73</v>
      </c>
      <c r="C6" s="445"/>
      <c r="D6" s="440" t="s">
        <v>83</v>
      </c>
      <c r="E6" s="440">
        <v>2014</v>
      </c>
      <c r="F6" s="440">
        <v>2015</v>
      </c>
      <c r="G6" s="440">
        <v>2016</v>
      </c>
      <c r="H6" s="440">
        <v>2017</v>
      </c>
      <c r="I6" s="440">
        <v>2018</v>
      </c>
      <c r="J6" s="442" t="s">
        <v>33</v>
      </c>
      <c r="K6" s="443"/>
      <c r="L6" s="73"/>
      <c r="M6" s="73"/>
    </row>
    <row r="7" spans="1:13" s="58" customFormat="1" ht="19.5" customHeight="1">
      <c r="A7" s="68"/>
      <c r="B7" s="453" t="s">
        <v>62</v>
      </c>
      <c r="C7" s="454"/>
      <c r="D7" s="441"/>
      <c r="E7" s="441"/>
      <c r="F7" s="441"/>
      <c r="G7" s="441"/>
      <c r="H7" s="441"/>
      <c r="I7" s="441"/>
      <c r="J7" s="455" t="s">
        <v>38</v>
      </c>
      <c r="K7" s="456"/>
      <c r="L7" s="73"/>
      <c r="M7" s="73"/>
    </row>
    <row r="8" spans="1:13" s="58" customFormat="1" ht="19.5" customHeight="1">
      <c r="A8" s="68"/>
      <c r="B8" s="436" t="s">
        <v>25</v>
      </c>
      <c r="C8" s="437"/>
      <c r="D8" s="206">
        <v>5807486.4</v>
      </c>
      <c r="E8" s="206">
        <v>6458172</v>
      </c>
      <c r="F8" s="206">
        <v>0</v>
      </c>
      <c r="G8" s="201">
        <v>0</v>
      </c>
      <c r="H8" s="201">
        <v>1862163</v>
      </c>
      <c r="I8" s="201">
        <v>2102451.6</v>
      </c>
      <c r="J8" s="438" t="s">
        <v>28</v>
      </c>
      <c r="K8" s="439"/>
      <c r="L8" s="75"/>
      <c r="M8" s="76"/>
    </row>
    <row r="9" spans="1:13" s="58" customFormat="1" ht="19.5" customHeight="1">
      <c r="A9" s="68"/>
      <c r="B9" s="420" t="s">
        <v>9</v>
      </c>
      <c r="C9" s="421"/>
      <c r="D9" s="207">
        <v>1817361.6</v>
      </c>
      <c r="E9" s="207">
        <v>2033781</v>
      </c>
      <c r="F9" s="207">
        <v>0</v>
      </c>
      <c r="G9" s="202">
        <v>0</v>
      </c>
      <c r="H9" s="202">
        <v>609638.4</v>
      </c>
      <c r="I9" s="202">
        <v>670969.8</v>
      </c>
      <c r="J9" s="422" t="s">
        <v>8</v>
      </c>
      <c r="K9" s="423"/>
      <c r="L9" s="75"/>
      <c r="M9" s="76"/>
    </row>
    <row r="10" spans="1:13" s="58" customFormat="1" ht="19.5" customHeight="1">
      <c r="A10" s="68"/>
      <c r="B10" s="420" t="s">
        <v>359</v>
      </c>
      <c r="C10" s="421"/>
      <c r="D10" s="207">
        <v>2684764.8</v>
      </c>
      <c r="E10" s="207">
        <v>2990131.8</v>
      </c>
      <c r="F10" s="207">
        <v>0</v>
      </c>
      <c r="G10" s="202">
        <v>0</v>
      </c>
      <c r="H10" s="202">
        <v>853032</v>
      </c>
      <c r="I10" s="202">
        <v>975610.2</v>
      </c>
      <c r="J10" s="422" t="s">
        <v>49</v>
      </c>
      <c r="K10" s="423"/>
      <c r="L10" s="75"/>
      <c r="M10" s="76"/>
    </row>
    <row r="11" spans="1:13" s="58" customFormat="1" ht="19.5" customHeight="1">
      <c r="A11" s="68"/>
      <c r="B11" s="420" t="s">
        <v>13</v>
      </c>
      <c r="C11" s="421"/>
      <c r="D11" s="207">
        <v>2569660.8</v>
      </c>
      <c r="E11" s="207">
        <v>2872399.8</v>
      </c>
      <c r="F11" s="207">
        <v>0</v>
      </c>
      <c r="G11" s="202">
        <v>0</v>
      </c>
      <c r="H11" s="202">
        <v>854296.8</v>
      </c>
      <c r="I11" s="202">
        <v>945623.4</v>
      </c>
      <c r="J11" s="422" t="s">
        <v>12</v>
      </c>
      <c r="K11" s="423"/>
      <c r="L11" s="75"/>
      <c r="M11" s="76"/>
    </row>
    <row r="12" spans="1:13" s="58" customFormat="1" ht="19.5" customHeight="1">
      <c r="A12" s="68"/>
      <c r="B12" s="420" t="s">
        <v>6</v>
      </c>
      <c r="C12" s="421"/>
      <c r="D12" s="207">
        <v>7854052.8</v>
      </c>
      <c r="E12" s="207">
        <v>8785827.6</v>
      </c>
      <c r="F12" s="207">
        <v>0</v>
      </c>
      <c r="G12" s="202">
        <v>0</v>
      </c>
      <c r="H12" s="202">
        <v>2320508.4</v>
      </c>
      <c r="I12" s="202">
        <v>2897428.8</v>
      </c>
      <c r="J12" s="422" t="s">
        <v>5</v>
      </c>
      <c r="K12" s="423"/>
      <c r="L12" s="75"/>
      <c r="M12" s="76"/>
    </row>
    <row r="13" spans="1:13" s="58" customFormat="1" ht="19.5" customHeight="1">
      <c r="A13" s="68"/>
      <c r="B13" s="420" t="s">
        <v>17</v>
      </c>
      <c r="C13" s="421"/>
      <c r="D13" s="207">
        <v>1022529.6</v>
      </c>
      <c r="E13" s="207">
        <v>2583573</v>
      </c>
      <c r="F13" s="207">
        <v>0</v>
      </c>
      <c r="G13" s="202">
        <v>0</v>
      </c>
      <c r="H13" s="202">
        <v>706765.8</v>
      </c>
      <c r="I13" s="202">
        <v>859554.6</v>
      </c>
      <c r="J13" s="422" t="s">
        <v>16</v>
      </c>
      <c r="K13" s="423"/>
      <c r="L13" s="75"/>
      <c r="M13" s="76"/>
    </row>
    <row r="14" spans="1:13" s="58" customFormat="1" ht="19.5" customHeight="1">
      <c r="A14" s="68"/>
      <c r="B14" s="420" t="s">
        <v>69</v>
      </c>
      <c r="C14" s="421"/>
      <c r="D14" s="207">
        <v>6407236.8</v>
      </c>
      <c r="E14" s="207">
        <v>7177392</v>
      </c>
      <c r="F14" s="207">
        <v>0</v>
      </c>
      <c r="G14" s="202">
        <v>0</v>
      </c>
      <c r="H14" s="202">
        <v>2350200.6</v>
      </c>
      <c r="I14" s="202">
        <v>2371755.6</v>
      </c>
      <c r="J14" s="422" t="s">
        <v>11</v>
      </c>
      <c r="K14" s="423"/>
      <c r="L14" s="75"/>
      <c r="M14" s="76"/>
    </row>
    <row r="15" spans="1:13" s="58" customFormat="1" ht="19.5" customHeight="1">
      <c r="A15" s="68"/>
      <c r="B15" s="420" t="s">
        <v>55</v>
      </c>
      <c r="C15" s="421"/>
      <c r="D15" s="207">
        <v>5637134.4</v>
      </c>
      <c r="E15" s="207">
        <v>6282147</v>
      </c>
      <c r="F15" s="207">
        <v>0</v>
      </c>
      <c r="G15" s="202">
        <v>0</v>
      </c>
      <c r="H15" s="202">
        <v>1902331.8</v>
      </c>
      <c r="I15" s="202">
        <v>2055522.6</v>
      </c>
      <c r="J15" s="422" t="s">
        <v>22</v>
      </c>
      <c r="K15" s="423"/>
      <c r="L15" s="75"/>
      <c r="M15" s="76"/>
    </row>
    <row r="16" spans="1:13" s="58" customFormat="1" ht="19.5" customHeight="1">
      <c r="A16" s="68"/>
      <c r="B16" s="434" t="s">
        <v>36</v>
      </c>
      <c r="C16" s="208" t="s">
        <v>63</v>
      </c>
      <c r="D16" s="207">
        <v>1533988.8</v>
      </c>
      <c r="E16" s="207">
        <v>1564156.8</v>
      </c>
      <c r="F16" s="207">
        <v>0</v>
      </c>
      <c r="G16" s="202">
        <v>0</v>
      </c>
      <c r="H16" s="202">
        <v>396148.2</v>
      </c>
      <c r="I16" s="202">
        <v>470269.2</v>
      </c>
      <c r="J16" s="209" t="s">
        <v>65</v>
      </c>
      <c r="K16" s="435" t="s">
        <v>56</v>
      </c>
      <c r="L16" s="75"/>
      <c r="M16" s="76"/>
    </row>
    <row r="17" spans="1:13" s="58" customFormat="1" ht="19.5" customHeight="1">
      <c r="A17" s="68"/>
      <c r="B17" s="434"/>
      <c r="C17" s="208" t="s">
        <v>64</v>
      </c>
      <c r="D17" s="207">
        <v>1115404.8</v>
      </c>
      <c r="E17" s="207">
        <v>1241906.4</v>
      </c>
      <c r="F17" s="207">
        <v>0</v>
      </c>
      <c r="G17" s="202">
        <v>0</v>
      </c>
      <c r="H17" s="202">
        <v>344073</v>
      </c>
      <c r="I17" s="202">
        <v>405417.6</v>
      </c>
      <c r="J17" s="209" t="s">
        <v>67</v>
      </c>
      <c r="K17" s="435"/>
      <c r="L17" s="75"/>
      <c r="M17" s="76"/>
    </row>
    <row r="18" spans="1:13" s="58" customFormat="1" ht="19.5" customHeight="1">
      <c r="A18" s="68"/>
      <c r="B18" s="420" t="s">
        <v>10</v>
      </c>
      <c r="C18" s="421"/>
      <c r="D18" s="207">
        <v>2754158.4</v>
      </c>
      <c r="E18" s="207">
        <v>3078759</v>
      </c>
      <c r="F18" s="207">
        <v>0</v>
      </c>
      <c r="G18" s="202">
        <v>0</v>
      </c>
      <c r="H18" s="202">
        <v>936323.4</v>
      </c>
      <c r="I18" s="202">
        <v>1008739.8</v>
      </c>
      <c r="J18" s="422" t="s">
        <v>30</v>
      </c>
      <c r="K18" s="423"/>
      <c r="L18" s="75"/>
      <c r="M18" s="76"/>
    </row>
    <row r="19" spans="1:15" s="58" customFormat="1" ht="19.5" customHeight="1">
      <c r="A19" s="68"/>
      <c r="B19" s="420" t="s">
        <v>59</v>
      </c>
      <c r="C19" s="421"/>
      <c r="D19" s="207">
        <v>2556969.6</v>
      </c>
      <c r="E19" s="207">
        <v>2857685.4</v>
      </c>
      <c r="F19" s="207">
        <v>0</v>
      </c>
      <c r="G19" s="202">
        <v>0</v>
      </c>
      <c r="H19" s="202">
        <v>898925.4</v>
      </c>
      <c r="I19" s="202">
        <v>939972.6</v>
      </c>
      <c r="J19" s="422" t="s">
        <v>29</v>
      </c>
      <c r="K19" s="423"/>
      <c r="L19" s="75"/>
      <c r="M19" s="76"/>
      <c r="O19" s="11"/>
    </row>
    <row r="20" spans="1:15" s="58" customFormat="1" ht="19.5" customHeight="1">
      <c r="A20" s="68"/>
      <c r="B20" s="420" t="s">
        <v>70</v>
      </c>
      <c r="C20" s="421"/>
      <c r="D20" s="207">
        <v>1644902.4</v>
      </c>
      <c r="E20" s="207">
        <v>1846698</v>
      </c>
      <c r="F20" s="207">
        <v>0</v>
      </c>
      <c r="G20" s="202">
        <v>0</v>
      </c>
      <c r="H20" s="202">
        <v>562950</v>
      </c>
      <c r="I20" s="202">
        <v>613069.2</v>
      </c>
      <c r="J20" s="422" t="s">
        <v>14</v>
      </c>
      <c r="K20" s="423"/>
      <c r="L20" s="75"/>
      <c r="M20" s="76"/>
      <c r="O20" s="77"/>
    </row>
    <row r="21" spans="1:13" s="58" customFormat="1" ht="19.5" customHeight="1">
      <c r="A21" s="68"/>
      <c r="B21" s="420" t="s">
        <v>3</v>
      </c>
      <c r="C21" s="421"/>
      <c r="D21" s="207">
        <v>2428017.6</v>
      </c>
      <c r="E21" s="207">
        <v>2706661.8</v>
      </c>
      <c r="F21" s="207">
        <v>0</v>
      </c>
      <c r="G21" s="202">
        <v>0</v>
      </c>
      <c r="H21" s="202">
        <v>762001.8</v>
      </c>
      <c r="I21" s="202">
        <v>885839.4</v>
      </c>
      <c r="J21" s="422" t="s">
        <v>50</v>
      </c>
      <c r="K21" s="423"/>
      <c r="L21" s="75"/>
      <c r="M21" s="76"/>
    </row>
    <row r="22" spans="1:13" s="58" customFormat="1" ht="19.5" customHeight="1">
      <c r="A22" s="68"/>
      <c r="B22" s="420" t="s">
        <v>18</v>
      </c>
      <c r="C22" s="421"/>
      <c r="D22" s="207">
        <v>1526995.2</v>
      </c>
      <c r="E22" s="207">
        <v>1707520.8</v>
      </c>
      <c r="F22" s="207">
        <v>0</v>
      </c>
      <c r="G22" s="202">
        <v>0</v>
      </c>
      <c r="H22" s="202">
        <v>466699.2</v>
      </c>
      <c r="I22" s="202">
        <v>561993.6</v>
      </c>
      <c r="J22" s="422" t="s">
        <v>4</v>
      </c>
      <c r="K22" s="423"/>
      <c r="L22" s="75"/>
      <c r="M22" s="76"/>
    </row>
    <row r="23" spans="1:13" s="58" customFormat="1" ht="19.5" customHeight="1">
      <c r="A23" s="68"/>
      <c r="B23" s="420" t="s">
        <v>24</v>
      </c>
      <c r="C23" s="421"/>
      <c r="D23" s="207">
        <v>3302827.2</v>
      </c>
      <c r="E23" s="207">
        <v>3692870.4</v>
      </c>
      <c r="F23" s="207">
        <v>0</v>
      </c>
      <c r="G23" s="202">
        <v>0</v>
      </c>
      <c r="H23" s="202">
        <v>1057331.4</v>
      </c>
      <c r="I23" s="202">
        <v>1215559.2</v>
      </c>
      <c r="J23" s="422" t="s">
        <v>42</v>
      </c>
      <c r="K23" s="423"/>
      <c r="L23" s="75"/>
      <c r="M23" s="76"/>
    </row>
    <row r="24" spans="1:13" s="58" customFormat="1" ht="19.5" customHeight="1">
      <c r="A24" s="68"/>
      <c r="B24" s="420" t="s">
        <v>26</v>
      </c>
      <c r="C24" s="421"/>
      <c r="D24" s="207">
        <v>1021435.2</v>
      </c>
      <c r="E24" s="207">
        <v>1141928.4</v>
      </c>
      <c r="F24" s="207">
        <v>0</v>
      </c>
      <c r="G24" s="202">
        <v>0</v>
      </c>
      <c r="H24" s="202">
        <v>335629.2</v>
      </c>
      <c r="I24" s="202">
        <v>375819.6</v>
      </c>
      <c r="J24" s="422" t="s">
        <v>51</v>
      </c>
      <c r="K24" s="423"/>
      <c r="L24" s="75"/>
      <c r="M24" s="76"/>
    </row>
    <row r="25" spans="1:15" s="58" customFormat="1" ht="19.5" customHeight="1">
      <c r="A25" s="68"/>
      <c r="B25" s="420" t="s">
        <v>15</v>
      </c>
      <c r="C25" s="421"/>
      <c r="D25" s="207">
        <v>1562832</v>
      </c>
      <c r="E25" s="207">
        <v>1745895</v>
      </c>
      <c r="F25" s="207">
        <v>0</v>
      </c>
      <c r="G25" s="202">
        <v>0</v>
      </c>
      <c r="H25" s="202">
        <v>551141.4</v>
      </c>
      <c r="I25" s="202">
        <v>573712.2</v>
      </c>
      <c r="J25" s="422" t="s">
        <v>23</v>
      </c>
      <c r="K25" s="423"/>
      <c r="L25" s="75"/>
      <c r="M25" s="76"/>
      <c r="O25" s="77"/>
    </row>
    <row r="26" spans="1:13" s="58" customFormat="1" ht="19.5" customHeight="1">
      <c r="A26" s="68"/>
      <c r="B26" s="420" t="s">
        <v>60</v>
      </c>
      <c r="C26" s="421"/>
      <c r="D26" s="207">
        <v>484444.8</v>
      </c>
      <c r="E26" s="207">
        <v>540205.8</v>
      </c>
      <c r="F26" s="207">
        <v>0</v>
      </c>
      <c r="G26" s="202">
        <v>0</v>
      </c>
      <c r="H26" s="202">
        <v>132646.2</v>
      </c>
      <c r="I26" s="202">
        <v>176872.2</v>
      </c>
      <c r="J26" s="422" t="s">
        <v>52</v>
      </c>
      <c r="K26" s="423"/>
      <c r="L26" s="75"/>
      <c r="M26" s="76"/>
    </row>
    <row r="27" spans="1:13" s="58" customFormat="1" ht="19.5" customHeight="1">
      <c r="A27" s="68"/>
      <c r="B27" s="420" t="s">
        <v>19</v>
      </c>
      <c r="C27" s="421"/>
      <c r="D27" s="207">
        <v>3061809.6</v>
      </c>
      <c r="E27" s="207">
        <v>3648423</v>
      </c>
      <c r="F27" s="207">
        <v>0</v>
      </c>
      <c r="G27" s="202">
        <v>0</v>
      </c>
      <c r="H27" s="202">
        <v>1146716.4</v>
      </c>
      <c r="I27" s="202">
        <v>1207525.8</v>
      </c>
      <c r="J27" s="422" t="s">
        <v>53</v>
      </c>
      <c r="K27" s="423"/>
      <c r="L27" s="75"/>
      <c r="M27" s="76"/>
    </row>
    <row r="28" spans="1:13" s="58" customFormat="1" ht="19.5" customHeight="1">
      <c r="A28" s="68"/>
      <c r="B28" s="420" t="s">
        <v>20</v>
      </c>
      <c r="C28" s="421"/>
      <c r="D28" s="207">
        <v>1945502.4</v>
      </c>
      <c r="E28" s="207">
        <v>2175115.2</v>
      </c>
      <c r="F28" s="207">
        <v>0</v>
      </c>
      <c r="G28" s="202">
        <v>0</v>
      </c>
      <c r="H28" s="202">
        <v>621972.6</v>
      </c>
      <c r="I28" s="202">
        <v>716820</v>
      </c>
      <c r="J28" s="422" t="s">
        <v>45</v>
      </c>
      <c r="K28" s="423"/>
      <c r="L28" s="75"/>
      <c r="M28" s="76"/>
    </row>
    <row r="29" spans="1:13" s="58" customFormat="1" ht="19.5" customHeight="1">
      <c r="A29" s="68"/>
      <c r="B29" s="210" t="s">
        <v>79</v>
      </c>
      <c r="C29" s="211"/>
      <c r="D29" s="207">
        <v>0</v>
      </c>
      <c r="E29" s="207">
        <v>137608.8</v>
      </c>
      <c r="F29" s="207">
        <v>0</v>
      </c>
      <c r="G29" s="202">
        <v>0</v>
      </c>
      <c r="H29" s="202">
        <v>64520.4</v>
      </c>
      <c r="I29" s="202">
        <v>80770.8</v>
      </c>
      <c r="J29" s="432" t="s">
        <v>80</v>
      </c>
      <c r="K29" s="433"/>
      <c r="L29" s="75"/>
      <c r="M29" s="76"/>
    </row>
    <row r="30" spans="1:13" s="58" customFormat="1" ht="19.5" customHeight="1">
      <c r="A30" s="68"/>
      <c r="B30" s="425" t="s">
        <v>61</v>
      </c>
      <c r="C30" s="426"/>
      <c r="D30" s="212">
        <v>1520779.2</v>
      </c>
      <c r="E30" s="212">
        <v>1691457</v>
      </c>
      <c r="F30" s="212">
        <v>0</v>
      </c>
      <c r="G30" s="205">
        <v>0</v>
      </c>
      <c r="H30" s="205">
        <v>534100.8</v>
      </c>
      <c r="I30" s="205">
        <v>550593</v>
      </c>
      <c r="J30" s="427" t="s">
        <v>37</v>
      </c>
      <c r="K30" s="428"/>
      <c r="L30" s="75"/>
      <c r="M30" s="76"/>
    </row>
    <row r="31" spans="1:13" s="58" customFormat="1" ht="19.5" customHeight="1">
      <c r="A31" s="68"/>
      <c r="B31" s="429" t="s">
        <v>57</v>
      </c>
      <c r="C31" s="429"/>
      <c r="D31" s="78">
        <v>60260294.4</v>
      </c>
      <c r="E31" s="78">
        <v>68960316</v>
      </c>
      <c r="F31" s="78">
        <v>0</v>
      </c>
      <c r="G31" s="61">
        <v>0</v>
      </c>
      <c r="H31" s="61">
        <v>20270116.2</v>
      </c>
      <c r="I31" s="61">
        <v>22661890.8</v>
      </c>
      <c r="J31" s="430" t="s">
        <v>35</v>
      </c>
      <c r="K31" s="430"/>
      <c r="L31" s="75"/>
      <c r="M31" s="76"/>
    </row>
    <row r="32" spans="1:13" s="58" customFormat="1" ht="12.75" customHeight="1">
      <c r="A32" s="68"/>
      <c r="B32" s="424" t="s">
        <v>74</v>
      </c>
      <c r="C32" s="424"/>
      <c r="D32" s="424"/>
      <c r="E32" s="79"/>
      <c r="F32" s="79"/>
      <c r="G32" s="431" t="s">
        <v>66</v>
      </c>
      <c r="H32" s="431"/>
      <c r="I32" s="431"/>
      <c r="J32" s="431"/>
      <c r="K32" s="431"/>
      <c r="L32" s="75"/>
      <c r="M32" s="75"/>
    </row>
    <row r="33" spans="2:11" ht="24" customHeight="1">
      <c r="B33" s="418"/>
      <c r="C33" s="418"/>
      <c r="D33" s="418"/>
      <c r="E33" s="418"/>
      <c r="F33" s="418"/>
      <c r="G33" s="419"/>
      <c r="H33" s="419"/>
      <c r="I33" s="419"/>
      <c r="J33" s="419"/>
      <c r="K33" s="419"/>
    </row>
    <row r="35" spans="2:11" s="58" customFormat="1" ht="6" customHeight="1">
      <c r="B35" s="446"/>
      <c r="C35" s="446"/>
      <c r="D35" s="446"/>
      <c r="I35" s="447"/>
      <c r="J35" s="447"/>
      <c r="K35" s="447"/>
    </row>
    <row r="71" ht="15.75">
      <c r="E71" s="74"/>
    </row>
    <row r="72" ht="15.75">
      <c r="E72" s="74"/>
    </row>
    <row r="73" ht="15.75">
      <c r="E73" s="74"/>
    </row>
    <row r="74" ht="15.75">
      <c r="E74" s="74"/>
    </row>
    <row r="75" ht="15.75">
      <c r="E75" s="74"/>
    </row>
    <row r="76" ht="15.75">
      <c r="E76" s="74"/>
    </row>
    <row r="77" ht="15.75">
      <c r="E77" s="74"/>
    </row>
    <row r="78" ht="15.75">
      <c r="E78" s="74"/>
    </row>
    <row r="79" ht="15.75">
      <c r="E79" s="74"/>
    </row>
    <row r="80" ht="15.75">
      <c r="E80" s="74"/>
    </row>
    <row r="81" ht="15.75">
      <c r="E81" s="74"/>
    </row>
    <row r="82" ht="15.75">
      <c r="E82" s="74"/>
    </row>
    <row r="83" ht="15.75">
      <c r="E83" s="74"/>
    </row>
    <row r="84" ht="15.75">
      <c r="E84" s="74"/>
    </row>
    <row r="85" ht="15.75">
      <c r="E85" s="74"/>
    </row>
    <row r="86" ht="15.75">
      <c r="E86" s="74"/>
    </row>
    <row r="87" ht="15.75">
      <c r="E87" s="74"/>
    </row>
    <row r="88" ht="15.75">
      <c r="E88" s="74"/>
    </row>
    <row r="89" ht="15.75">
      <c r="E89" s="74"/>
    </row>
    <row r="90" ht="15.75">
      <c r="E90" s="74"/>
    </row>
    <row r="91" ht="15.75">
      <c r="E91" s="74"/>
    </row>
    <row r="92" ht="15.75">
      <c r="E92" s="74"/>
    </row>
    <row r="93" ht="12.75">
      <c r="E93" s="53"/>
    </row>
  </sheetData>
  <sheetProtection/>
  <mergeCells count="66">
    <mergeCell ref="B35:D35"/>
    <mergeCell ref="I35:K35"/>
    <mergeCell ref="B2:K2"/>
    <mergeCell ref="B3:K3"/>
    <mergeCell ref="B4:K4"/>
    <mergeCell ref="B5:C5"/>
    <mergeCell ref="J5:K5"/>
    <mergeCell ref="G6:G7"/>
    <mergeCell ref="B7:C7"/>
    <mergeCell ref="J7:K7"/>
    <mergeCell ref="H6:H7"/>
    <mergeCell ref="J6:K6"/>
    <mergeCell ref="I6:I7"/>
    <mergeCell ref="B6:C6"/>
    <mergeCell ref="D6:D7"/>
    <mergeCell ref="E6:E7"/>
    <mergeCell ref="F6:F7"/>
    <mergeCell ref="B11:C11"/>
    <mergeCell ref="J11:K11"/>
    <mergeCell ref="B10:C10"/>
    <mergeCell ref="J10:K10"/>
    <mergeCell ref="B8:C8"/>
    <mergeCell ref="J8:K8"/>
    <mergeCell ref="B15:C15"/>
    <mergeCell ref="J15:K15"/>
    <mergeCell ref="B9:C9"/>
    <mergeCell ref="J9:K9"/>
    <mergeCell ref="B13:C13"/>
    <mergeCell ref="J13:K13"/>
    <mergeCell ref="B12:C12"/>
    <mergeCell ref="J12:K12"/>
    <mergeCell ref="B14:C14"/>
    <mergeCell ref="J14:K14"/>
    <mergeCell ref="B16:B17"/>
    <mergeCell ref="K16:K17"/>
    <mergeCell ref="B18:C18"/>
    <mergeCell ref="J18:K18"/>
    <mergeCell ref="B20:C20"/>
    <mergeCell ref="J20:K20"/>
    <mergeCell ref="B19:C19"/>
    <mergeCell ref="J19:K19"/>
    <mergeCell ref="B21:C21"/>
    <mergeCell ref="J21:K21"/>
    <mergeCell ref="B27:C27"/>
    <mergeCell ref="J27:K27"/>
    <mergeCell ref="B24:C24"/>
    <mergeCell ref="J24:K24"/>
    <mergeCell ref="B23:C23"/>
    <mergeCell ref="J23:K23"/>
    <mergeCell ref="J30:K30"/>
    <mergeCell ref="B31:C31"/>
    <mergeCell ref="J31:K31"/>
    <mergeCell ref="G32:K32"/>
    <mergeCell ref="B22:C22"/>
    <mergeCell ref="J22:K22"/>
    <mergeCell ref="J29:K29"/>
    <mergeCell ref="B33:F33"/>
    <mergeCell ref="G33:K33"/>
    <mergeCell ref="B28:C28"/>
    <mergeCell ref="J28:K28"/>
    <mergeCell ref="B25:C25"/>
    <mergeCell ref="J25:K25"/>
    <mergeCell ref="B26:C26"/>
    <mergeCell ref="J26:K26"/>
    <mergeCell ref="B32:D32"/>
    <mergeCell ref="B30:C30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50"/>
  <sheetViews>
    <sheetView rightToLeft="1" zoomScale="65" zoomScaleNormal="65" zoomScaleSheetLayoutView="65" zoomScalePageLayoutView="0" workbookViewId="0" topLeftCell="A13">
      <selection activeCell="F34" sqref="F34"/>
    </sheetView>
  </sheetViews>
  <sheetFormatPr defaultColWidth="9.140625" defaultRowHeight="12.75"/>
  <cols>
    <col min="1" max="1" width="6.421875" style="214" customWidth="1"/>
    <col min="2" max="2" width="11.421875" style="214" customWidth="1"/>
    <col min="3" max="3" width="9.140625" style="214" customWidth="1"/>
    <col min="4" max="4" width="8.7109375" style="214" customWidth="1"/>
    <col min="5" max="5" width="9.57421875" style="214" customWidth="1"/>
    <col min="6" max="7" width="8.7109375" style="214" customWidth="1"/>
    <col min="8" max="8" width="9.57421875" style="214" customWidth="1"/>
    <col min="9" max="10" width="8.7109375" style="214" customWidth="1"/>
    <col min="11" max="11" width="9.57421875" style="214" customWidth="1"/>
    <col min="12" max="16" width="8.7109375" style="214" customWidth="1"/>
    <col min="17" max="17" width="9.57421875" style="214" customWidth="1"/>
    <col min="18" max="21" width="8.7109375" style="214" customWidth="1"/>
    <col min="22" max="22" width="15.28125" style="214" customWidth="1"/>
    <col min="23" max="23" width="15.421875" style="214" customWidth="1"/>
    <col min="24" max="24" width="4.421875" style="214" customWidth="1"/>
    <col min="25" max="25" width="6.140625" style="214" customWidth="1"/>
    <col min="26" max="16384" width="9.140625" style="214" customWidth="1"/>
  </cols>
  <sheetData>
    <row r="1" ht="45" customHeight="1"/>
    <row r="2" spans="1:25" ht="21.75" customHeight="1">
      <c r="A2" s="215"/>
      <c r="B2" s="480" t="s">
        <v>476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216"/>
      <c r="Y2" s="216"/>
    </row>
    <row r="3" spans="1:25" ht="26.25" customHeight="1">
      <c r="A3" s="215"/>
      <c r="B3" s="481" t="s">
        <v>477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216"/>
      <c r="Y3" s="216"/>
    </row>
    <row r="4" spans="1:25" ht="10.5" customHeight="1">
      <c r="A4" s="217"/>
      <c r="B4" s="218"/>
      <c r="C4" s="218"/>
      <c r="D4" s="219"/>
      <c r="E4" s="219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20"/>
      <c r="X4" s="217"/>
      <c r="Y4" s="217"/>
    </row>
    <row r="5" spans="2:23" ht="27" customHeight="1">
      <c r="B5" s="482" t="s">
        <v>32</v>
      </c>
      <c r="C5" s="483"/>
      <c r="D5" s="457">
        <v>2013</v>
      </c>
      <c r="E5" s="458"/>
      <c r="F5" s="459"/>
      <c r="G5" s="457">
        <v>2014</v>
      </c>
      <c r="H5" s="458"/>
      <c r="I5" s="459"/>
      <c r="J5" s="486" t="s">
        <v>85</v>
      </c>
      <c r="K5" s="486"/>
      <c r="L5" s="486"/>
      <c r="M5" s="486">
        <v>2016</v>
      </c>
      <c r="N5" s="486"/>
      <c r="O5" s="486"/>
      <c r="P5" s="486">
        <v>2017</v>
      </c>
      <c r="Q5" s="486"/>
      <c r="R5" s="486"/>
      <c r="S5" s="457">
        <v>2018</v>
      </c>
      <c r="T5" s="458"/>
      <c r="U5" s="459"/>
      <c r="V5" s="487" t="s">
        <v>33</v>
      </c>
      <c r="W5" s="488"/>
    </row>
    <row r="6" spans="2:23" ht="22.5" customHeight="1">
      <c r="B6" s="484"/>
      <c r="C6" s="485"/>
      <c r="D6" s="221" t="s">
        <v>39</v>
      </c>
      <c r="E6" s="221" t="s">
        <v>27</v>
      </c>
      <c r="F6" s="221" t="s">
        <v>362</v>
      </c>
      <c r="G6" s="221" t="s">
        <v>39</v>
      </c>
      <c r="H6" s="221" t="s">
        <v>27</v>
      </c>
      <c r="I6" s="221" t="s">
        <v>362</v>
      </c>
      <c r="J6" s="221" t="s">
        <v>39</v>
      </c>
      <c r="K6" s="221" t="s">
        <v>27</v>
      </c>
      <c r="L6" s="221" t="s">
        <v>362</v>
      </c>
      <c r="M6" s="221" t="s">
        <v>39</v>
      </c>
      <c r="N6" s="221" t="s">
        <v>27</v>
      </c>
      <c r="O6" s="221" t="s">
        <v>362</v>
      </c>
      <c r="P6" s="221" t="s">
        <v>39</v>
      </c>
      <c r="Q6" s="221" t="s">
        <v>27</v>
      </c>
      <c r="R6" s="221" t="s">
        <v>362</v>
      </c>
      <c r="S6" s="222" t="s">
        <v>39</v>
      </c>
      <c r="T6" s="222" t="s">
        <v>27</v>
      </c>
      <c r="U6" s="223" t="s">
        <v>362</v>
      </c>
      <c r="V6" s="489" t="s">
        <v>72</v>
      </c>
      <c r="W6" s="490"/>
    </row>
    <row r="7" spans="2:23" ht="22.5" customHeight="1">
      <c r="B7" s="493" t="s">
        <v>34</v>
      </c>
      <c r="C7" s="494"/>
      <c r="D7" s="224" t="s">
        <v>46</v>
      </c>
      <c r="E7" s="224" t="s">
        <v>47</v>
      </c>
      <c r="F7" s="224" t="s">
        <v>0</v>
      </c>
      <c r="G7" s="224" t="s">
        <v>46</v>
      </c>
      <c r="H7" s="224" t="s">
        <v>47</v>
      </c>
      <c r="I7" s="224" t="s">
        <v>0</v>
      </c>
      <c r="J7" s="224" t="s">
        <v>46</v>
      </c>
      <c r="K7" s="224" t="s">
        <v>47</v>
      </c>
      <c r="L7" s="224" t="s">
        <v>0</v>
      </c>
      <c r="M7" s="224" t="s">
        <v>46</v>
      </c>
      <c r="N7" s="224" t="s">
        <v>47</v>
      </c>
      <c r="O7" s="224" t="s">
        <v>0</v>
      </c>
      <c r="P7" s="224" t="s">
        <v>46</v>
      </c>
      <c r="Q7" s="224" t="s">
        <v>47</v>
      </c>
      <c r="R7" s="224" t="s">
        <v>0</v>
      </c>
      <c r="S7" s="225" t="s">
        <v>46</v>
      </c>
      <c r="T7" s="225" t="s">
        <v>47</v>
      </c>
      <c r="U7" s="224" t="s">
        <v>0</v>
      </c>
      <c r="V7" s="491"/>
      <c r="W7" s="492"/>
    </row>
    <row r="8" spans="2:23" ht="24" customHeight="1">
      <c r="B8" s="495" t="s">
        <v>25</v>
      </c>
      <c r="C8" s="496"/>
      <c r="D8" s="226" t="s">
        <v>305</v>
      </c>
      <c r="E8" s="226" t="s">
        <v>305</v>
      </c>
      <c r="F8" s="226" t="s">
        <v>305</v>
      </c>
      <c r="G8" s="226" t="s">
        <v>305</v>
      </c>
      <c r="H8" s="226" t="s">
        <v>305</v>
      </c>
      <c r="I8" s="226" t="s">
        <v>305</v>
      </c>
      <c r="J8" s="226" t="s">
        <v>305</v>
      </c>
      <c r="K8" s="226" t="s">
        <v>305</v>
      </c>
      <c r="L8" s="226" t="s">
        <v>305</v>
      </c>
      <c r="M8" s="226" t="s">
        <v>305</v>
      </c>
      <c r="N8" s="226" t="s">
        <v>305</v>
      </c>
      <c r="O8" s="226" t="s">
        <v>305</v>
      </c>
      <c r="P8" s="226" t="s">
        <v>305</v>
      </c>
      <c r="Q8" s="226" t="s">
        <v>305</v>
      </c>
      <c r="R8" s="226" t="s">
        <v>305</v>
      </c>
      <c r="S8" s="226" t="s">
        <v>305</v>
      </c>
      <c r="T8" s="226" t="s">
        <v>305</v>
      </c>
      <c r="U8" s="226" t="s">
        <v>305</v>
      </c>
      <c r="V8" s="497" t="s">
        <v>28</v>
      </c>
      <c r="W8" s="498"/>
    </row>
    <row r="9" spans="2:23" ht="24" customHeight="1">
      <c r="B9" s="470" t="s">
        <v>71</v>
      </c>
      <c r="C9" s="471"/>
      <c r="D9" s="227" t="s">
        <v>305</v>
      </c>
      <c r="E9" s="227" t="s">
        <v>305</v>
      </c>
      <c r="F9" s="227" t="s">
        <v>305</v>
      </c>
      <c r="G9" s="227" t="s">
        <v>305</v>
      </c>
      <c r="H9" s="227" t="s">
        <v>305</v>
      </c>
      <c r="I9" s="227" t="s">
        <v>305</v>
      </c>
      <c r="J9" s="227" t="s">
        <v>305</v>
      </c>
      <c r="K9" s="227" t="s">
        <v>305</v>
      </c>
      <c r="L9" s="227" t="s">
        <v>305</v>
      </c>
      <c r="M9" s="227" t="s">
        <v>305</v>
      </c>
      <c r="N9" s="227" t="s">
        <v>305</v>
      </c>
      <c r="O9" s="227" t="s">
        <v>305</v>
      </c>
      <c r="P9" s="227" t="s">
        <v>305</v>
      </c>
      <c r="Q9" s="227" t="s">
        <v>305</v>
      </c>
      <c r="R9" s="227" t="s">
        <v>305</v>
      </c>
      <c r="S9" s="227" t="s">
        <v>305</v>
      </c>
      <c r="T9" s="227" t="s">
        <v>305</v>
      </c>
      <c r="U9" s="227" t="s">
        <v>305</v>
      </c>
      <c r="V9" s="472" t="s">
        <v>8</v>
      </c>
      <c r="W9" s="473"/>
    </row>
    <row r="10" spans="2:23" ht="24" customHeight="1">
      <c r="B10" s="470" t="s">
        <v>359</v>
      </c>
      <c r="C10" s="471"/>
      <c r="D10" s="227" t="s">
        <v>305</v>
      </c>
      <c r="E10" s="227" t="s">
        <v>305</v>
      </c>
      <c r="F10" s="227" t="s">
        <v>305</v>
      </c>
      <c r="G10" s="227" t="s">
        <v>305</v>
      </c>
      <c r="H10" s="227" t="s">
        <v>305</v>
      </c>
      <c r="I10" s="227" t="s">
        <v>305</v>
      </c>
      <c r="J10" s="227" t="s">
        <v>305</v>
      </c>
      <c r="K10" s="227" t="s">
        <v>305</v>
      </c>
      <c r="L10" s="227" t="s">
        <v>305</v>
      </c>
      <c r="M10" s="227" t="s">
        <v>305</v>
      </c>
      <c r="N10" s="227" t="s">
        <v>305</v>
      </c>
      <c r="O10" s="227" t="s">
        <v>305</v>
      </c>
      <c r="P10" s="227" t="s">
        <v>305</v>
      </c>
      <c r="Q10" s="227" t="s">
        <v>305</v>
      </c>
      <c r="R10" s="227" t="s">
        <v>305</v>
      </c>
      <c r="S10" s="227" t="s">
        <v>305</v>
      </c>
      <c r="T10" s="227" t="s">
        <v>305</v>
      </c>
      <c r="U10" s="227" t="s">
        <v>305</v>
      </c>
      <c r="V10" s="472" t="s">
        <v>1</v>
      </c>
      <c r="W10" s="473"/>
    </row>
    <row r="11" spans="2:23" ht="24" customHeight="1">
      <c r="B11" s="470" t="s">
        <v>13</v>
      </c>
      <c r="C11" s="471"/>
      <c r="D11" s="227" t="s">
        <v>305</v>
      </c>
      <c r="E11" s="227" t="s">
        <v>305</v>
      </c>
      <c r="F11" s="227" t="s">
        <v>305</v>
      </c>
      <c r="G11" s="227" t="s">
        <v>305</v>
      </c>
      <c r="H11" s="227" t="s">
        <v>305</v>
      </c>
      <c r="I11" s="227" t="s">
        <v>305</v>
      </c>
      <c r="J11" s="227" t="s">
        <v>305</v>
      </c>
      <c r="K11" s="227" t="s">
        <v>305</v>
      </c>
      <c r="L11" s="227" t="s">
        <v>305</v>
      </c>
      <c r="M11" s="227" t="s">
        <v>305</v>
      </c>
      <c r="N11" s="227" t="s">
        <v>305</v>
      </c>
      <c r="O11" s="227" t="s">
        <v>305</v>
      </c>
      <c r="P11" s="227" t="s">
        <v>305</v>
      </c>
      <c r="Q11" s="227" t="s">
        <v>305</v>
      </c>
      <c r="R11" s="227" t="s">
        <v>305</v>
      </c>
      <c r="S11" s="227" t="s">
        <v>305</v>
      </c>
      <c r="T11" s="227" t="s">
        <v>305</v>
      </c>
      <c r="U11" s="227" t="s">
        <v>305</v>
      </c>
      <c r="V11" s="472" t="s">
        <v>12</v>
      </c>
      <c r="W11" s="473"/>
    </row>
    <row r="12" spans="2:23" ht="24" customHeight="1">
      <c r="B12" s="470" t="s">
        <v>6</v>
      </c>
      <c r="C12" s="471"/>
      <c r="D12" s="227" t="s">
        <v>305</v>
      </c>
      <c r="E12" s="227" t="s">
        <v>305</v>
      </c>
      <c r="F12" s="227" t="s">
        <v>305</v>
      </c>
      <c r="G12" s="227" t="s">
        <v>305</v>
      </c>
      <c r="H12" s="227" t="s">
        <v>305</v>
      </c>
      <c r="I12" s="227" t="s">
        <v>305</v>
      </c>
      <c r="J12" s="227" t="s">
        <v>305</v>
      </c>
      <c r="K12" s="227" t="s">
        <v>305</v>
      </c>
      <c r="L12" s="227" t="s">
        <v>305</v>
      </c>
      <c r="M12" s="227" t="s">
        <v>305</v>
      </c>
      <c r="N12" s="227" t="s">
        <v>305</v>
      </c>
      <c r="O12" s="227" t="s">
        <v>305</v>
      </c>
      <c r="P12" s="227" t="s">
        <v>305</v>
      </c>
      <c r="Q12" s="227" t="s">
        <v>305</v>
      </c>
      <c r="R12" s="227" t="s">
        <v>305</v>
      </c>
      <c r="S12" s="227" t="s">
        <v>305</v>
      </c>
      <c r="T12" s="227" t="s">
        <v>305</v>
      </c>
      <c r="U12" s="227" t="s">
        <v>305</v>
      </c>
      <c r="V12" s="472" t="s">
        <v>5</v>
      </c>
      <c r="W12" s="473"/>
    </row>
    <row r="13" spans="2:23" ht="24" customHeight="1">
      <c r="B13" s="470" t="s">
        <v>17</v>
      </c>
      <c r="C13" s="471"/>
      <c r="D13" s="227" t="s">
        <v>305</v>
      </c>
      <c r="E13" s="227" t="s">
        <v>305</v>
      </c>
      <c r="F13" s="227" t="s">
        <v>305</v>
      </c>
      <c r="G13" s="227" t="s">
        <v>305</v>
      </c>
      <c r="H13" s="227" t="s">
        <v>305</v>
      </c>
      <c r="I13" s="227" t="s">
        <v>305</v>
      </c>
      <c r="J13" s="227" t="s">
        <v>305</v>
      </c>
      <c r="K13" s="227" t="s">
        <v>305</v>
      </c>
      <c r="L13" s="227" t="s">
        <v>305</v>
      </c>
      <c r="M13" s="227" t="s">
        <v>305</v>
      </c>
      <c r="N13" s="227" t="s">
        <v>305</v>
      </c>
      <c r="O13" s="227" t="s">
        <v>305</v>
      </c>
      <c r="P13" s="227" t="s">
        <v>305</v>
      </c>
      <c r="Q13" s="227" t="s">
        <v>305</v>
      </c>
      <c r="R13" s="227" t="s">
        <v>305</v>
      </c>
      <c r="S13" s="227" t="s">
        <v>305</v>
      </c>
      <c r="T13" s="227" t="s">
        <v>305</v>
      </c>
      <c r="U13" s="227" t="s">
        <v>305</v>
      </c>
      <c r="V13" s="472" t="s">
        <v>16</v>
      </c>
      <c r="W13" s="473"/>
    </row>
    <row r="14" spans="2:23" ht="24" customHeight="1">
      <c r="B14" s="470" t="s">
        <v>69</v>
      </c>
      <c r="C14" s="471"/>
      <c r="D14" s="227" t="s">
        <v>305</v>
      </c>
      <c r="E14" s="227" t="s">
        <v>305</v>
      </c>
      <c r="F14" s="227" t="s">
        <v>305</v>
      </c>
      <c r="G14" s="227" t="s">
        <v>305</v>
      </c>
      <c r="H14" s="227" t="s">
        <v>305</v>
      </c>
      <c r="I14" s="227" t="s">
        <v>305</v>
      </c>
      <c r="J14" s="227" t="s">
        <v>305</v>
      </c>
      <c r="K14" s="227" t="s">
        <v>305</v>
      </c>
      <c r="L14" s="227" t="s">
        <v>305</v>
      </c>
      <c r="M14" s="227" t="s">
        <v>305</v>
      </c>
      <c r="N14" s="227" t="s">
        <v>305</v>
      </c>
      <c r="O14" s="227" t="s">
        <v>305</v>
      </c>
      <c r="P14" s="227" t="s">
        <v>305</v>
      </c>
      <c r="Q14" s="227" t="s">
        <v>305</v>
      </c>
      <c r="R14" s="227" t="s">
        <v>305</v>
      </c>
      <c r="S14" s="227" t="s">
        <v>305</v>
      </c>
      <c r="T14" s="227" t="s">
        <v>305</v>
      </c>
      <c r="U14" s="227" t="s">
        <v>305</v>
      </c>
      <c r="V14" s="472" t="s">
        <v>11</v>
      </c>
      <c r="W14" s="473"/>
    </row>
    <row r="15" spans="2:23" ht="24" customHeight="1">
      <c r="B15" s="470" t="s">
        <v>7</v>
      </c>
      <c r="C15" s="471"/>
      <c r="D15" s="227" t="s">
        <v>305</v>
      </c>
      <c r="E15" s="227" t="s">
        <v>305</v>
      </c>
      <c r="F15" s="227" t="s">
        <v>305</v>
      </c>
      <c r="G15" s="227" t="s">
        <v>305</v>
      </c>
      <c r="H15" s="227" t="s">
        <v>305</v>
      </c>
      <c r="I15" s="227" t="s">
        <v>305</v>
      </c>
      <c r="J15" s="227" t="s">
        <v>305</v>
      </c>
      <c r="K15" s="227" t="s">
        <v>305</v>
      </c>
      <c r="L15" s="227" t="s">
        <v>305</v>
      </c>
      <c r="M15" s="227" t="s">
        <v>305</v>
      </c>
      <c r="N15" s="227" t="s">
        <v>305</v>
      </c>
      <c r="O15" s="227" t="s">
        <v>305</v>
      </c>
      <c r="P15" s="227" t="s">
        <v>305</v>
      </c>
      <c r="Q15" s="227" t="s">
        <v>305</v>
      </c>
      <c r="R15" s="227" t="s">
        <v>305</v>
      </c>
      <c r="S15" s="227" t="s">
        <v>305</v>
      </c>
      <c r="T15" s="227" t="s">
        <v>305</v>
      </c>
      <c r="U15" s="227" t="s">
        <v>305</v>
      </c>
      <c r="V15" s="472" t="s">
        <v>22</v>
      </c>
      <c r="W15" s="473"/>
    </row>
    <row r="16" spans="2:23" ht="24" customHeight="1">
      <c r="B16" s="478" t="s">
        <v>36</v>
      </c>
      <c r="C16" s="228" t="s">
        <v>63</v>
      </c>
      <c r="D16" s="227" t="s">
        <v>305</v>
      </c>
      <c r="E16" s="227" t="s">
        <v>305</v>
      </c>
      <c r="F16" s="227" t="s">
        <v>305</v>
      </c>
      <c r="G16" s="227" t="s">
        <v>305</v>
      </c>
      <c r="H16" s="227" t="s">
        <v>305</v>
      </c>
      <c r="I16" s="227" t="s">
        <v>305</v>
      </c>
      <c r="J16" s="227" t="s">
        <v>305</v>
      </c>
      <c r="K16" s="227" t="s">
        <v>305</v>
      </c>
      <c r="L16" s="227" t="s">
        <v>305</v>
      </c>
      <c r="M16" s="227" t="s">
        <v>305</v>
      </c>
      <c r="N16" s="227" t="s">
        <v>305</v>
      </c>
      <c r="O16" s="227" t="s">
        <v>305</v>
      </c>
      <c r="P16" s="227" t="s">
        <v>305</v>
      </c>
      <c r="Q16" s="227" t="s">
        <v>305</v>
      </c>
      <c r="R16" s="227" t="s">
        <v>305</v>
      </c>
      <c r="S16" s="227" t="s">
        <v>305</v>
      </c>
      <c r="T16" s="227" t="s">
        <v>305</v>
      </c>
      <c r="U16" s="227" t="s">
        <v>305</v>
      </c>
      <c r="V16" s="229" t="s">
        <v>65</v>
      </c>
      <c r="W16" s="479" t="s">
        <v>56</v>
      </c>
    </row>
    <row r="17" spans="2:35" ht="24" customHeight="1">
      <c r="B17" s="478"/>
      <c r="C17" s="228" t="s">
        <v>64</v>
      </c>
      <c r="D17" s="227" t="s">
        <v>305</v>
      </c>
      <c r="E17" s="227" t="s">
        <v>305</v>
      </c>
      <c r="F17" s="227" t="s">
        <v>305</v>
      </c>
      <c r="G17" s="227" t="s">
        <v>305</v>
      </c>
      <c r="H17" s="227" t="s">
        <v>305</v>
      </c>
      <c r="I17" s="227" t="s">
        <v>305</v>
      </c>
      <c r="J17" s="227" t="s">
        <v>305</v>
      </c>
      <c r="K17" s="227" t="s">
        <v>305</v>
      </c>
      <c r="L17" s="227" t="s">
        <v>305</v>
      </c>
      <c r="M17" s="227" t="s">
        <v>305</v>
      </c>
      <c r="N17" s="227" t="s">
        <v>305</v>
      </c>
      <c r="O17" s="227" t="s">
        <v>305</v>
      </c>
      <c r="P17" s="227" t="s">
        <v>305</v>
      </c>
      <c r="Q17" s="227" t="s">
        <v>305</v>
      </c>
      <c r="R17" s="227" t="s">
        <v>305</v>
      </c>
      <c r="S17" s="227" t="s">
        <v>305</v>
      </c>
      <c r="T17" s="227" t="s">
        <v>305</v>
      </c>
      <c r="U17" s="227" t="s">
        <v>305</v>
      </c>
      <c r="V17" s="229" t="s">
        <v>67</v>
      </c>
      <c r="W17" s="479"/>
      <c r="AF17" s="230"/>
      <c r="AG17" s="230"/>
      <c r="AH17" s="230"/>
      <c r="AI17" s="230"/>
    </row>
    <row r="18" spans="2:23" ht="24" customHeight="1">
      <c r="B18" s="470" t="s">
        <v>10</v>
      </c>
      <c r="C18" s="471"/>
      <c r="D18" s="227" t="s">
        <v>305</v>
      </c>
      <c r="E18" s="227" t="s">
        <v>305</v>
      </c>
      <c r="F18" s="227" t="s">
        <v>305</v>
      </c>
      <c r="G18" s="227" t="s">
        <v>305</v>
      </c>
      <c r="H18" s="227" t="s">
        <v>305</v>
      </c>
      <c r="I18" s="227" t="s">
        <v>305</v>
      </c>
      <c r="J18" s="227" t="s">
        <v>305</v>
      </c>
      <c r="K18" s="227" t="s">
        <v>305</v>
      </c>
      <c r="L18" s="227" t="s">
        <v>305</v>
      </c>
      <c r="M18" s="227" t="s">
        <v>305</v>
      </c>
      <c r="N18" s="227" t="s">
        <v>305</v>
      </c>
      <c r="O18" s="227" t="s">
        <v>305</v>
      </c>
      <c r="P18" s="227" t="s">
        <v>305</v>
      </c>
      <c r="Q18" s="227" t="s">
        <v>305</v>
      </c>
      <c r="R18" s="227" t="s">
        <v>305</v>
      </c>
      <c r="S18" s="227" t="s">
        <v>305</v>
      </c>
      <c r="T18" s="227" t="s">
        <v>305</v>
      </c>
      <c r="U18" s="227" t="s">
        <v>305</v>
      </c>
      <c r="V18" s="472" t="s">
        <v>30</v>
      </c>
      <c r="W18" s="473"/>
    </row>
    <row r="19" spans="2:23" ht="24" customHeight="1">
      <c r="B19" s="470" t="s">
        <v>59</v>
      </c>
      <c r="C19" s="471"/>
      <c r="D19" s="227" t="s">
        <v>305</v>
      </c>
      <c r="E19" s="227" t="s">
        <v>305</v>
      </c>
      <c r="F19" s="227" t="s">
        <v>305</v>
      </c>
      <c r="G19" s="227" t="s">
        <v>305</v>
      </c>
      <c r="H19" s="227" t="s">
        <v>305</v>
      </c>
      <c r="I19" s="227" t="s">
        <v>305</v>
      </c>
      <c r="J19" s="227" t="s">
        <v>305</v>
      </c>
      <c r="K19" s="227" t="s">
        <v>305</v>
      </c>
      <c r="L19" s="227" t="s">
        <v>305</v>
      </c>
      <c r="M19" s="227" t="s">
        <v>305</v>
      </c>
      <c r="N19" s="227" t="s">
        <v>305</v>
      </c>
      <c r="O19" s="227" t="s">
        <v>305</v>
      </c>
      <c r="P19" s="227" t="s">
        <v>305</v>
      </c>
      <c r="Q19" s="227" t="s">
        <v>305</v>
      </c>
      <c r="R19" s="227" t="s">
        <v>305</v>
      </c>
      <c r="S19" s="227" t="s">
        <v>305</v>
      </c>
      <c r="T19" s="227" t="s">
        <v>305</v>
      </c>
      <c r="U19" s="227" t="s">
        <v>305</v>
      </c>
      <c r="V19" s="472" t="s">
        <v>29</v>
      </c>
      <c r="W19" s="473"/>
    </row>
    <row r="20" spans="2:23" ht="24" customHeight="1">
      <c r="B20" s="470" t="s">
        <v>70</v>
      </c>
      <c r="C20" s="471"/>
      <c r="D20" s="227" t="s">
        <v>305</v>
      </c>
      <c r="E20" s="227" t="s">
        <v>305</v>
      </c>
      <c r="F20" s="227" t="s">
        <v>305</v>
      </c>
      <c r="G20" s="227" t="s">
        <v>305</v>
      </c>
      <c r="H20" s="227" t="s">
        <v>305</v>
      </c>
      <c r="I20" s="227" t="s">
        <v>305</v>
      </c>
      <c r="J20" s="227" t="s">
        <v>305</v>
      </c>
      <c r="K20" s="227" t="s">
        <v>305</v>
      </c>
      <c r="L20" s="227" t="s">
        <v>305</v>
      </c>
      <c r="M20" s="227" t="s">
        <v>305</v>
      </c>
      <c r="N20" s="227" t="s">
        <v>305</v>
      </c>
      <c r="O20" s="227" t="s">
        <v>305</v>
      </c>
      <c r="P20" s="227" t="s">
        <v>305</v>
      </c>
      <c r="Q20" s="227" t="s">
        <v>305</v>
      </c>
      <c r="R20" s="227" t="s">
        <v>305</v>
      </c>
      <c r="S20" s="227" t="s">
        <v>305</v>
      </c>
      <c r="T20" s="227" t="s">
        <v>305</v>
      </c>
      <c r="U20" s="227" t="s">
        <v>305</v>
      </c>
      <c r="V20" s="472" t="s">
        <v>14</v>
      </c>
      <c r="W20" s="473"/>
    </row>
    <row r="21" spans="2:23" ht="24" customHeight="1">
      <c r="B21" s="470" t="s">
        <v>3</v>
      </c>
      <c r="C21" s="471"/>
      <c r="D21" s="227" t="s">
        <v>305</v>
      </c>
      <c r="E21" s="227" t="s">
        <v>305</v>
      </c>
      <c r="F21" s="227" t="s">
        <v>305</v>
      </c>
      <c r="G21" s="227" t="s">
        <v>305</v>
      </c>
      <c r="H21" s="227" t="s">
        <v>305</v>
      </c>
      <c r="I21" s="227" t="s">
        <v>305</v>
      </c>
      <c r="J21" s="227" t="s">
        <v>305</v>
      </c>
      <c r="K21" s="227" t="s">
        <v>305</v>
      </c>
      <c r="L21" s="227" t="s">
        <v>305</v>
      </c>
      <c r="M21" s="227" t="s">
        <v>305</v>
      </c>
      <c r="N21" s="227" t="s">
        <v>305</v>
      </c>
      <c r="O21" s="227" t="s">
        <v>305</v>
      </c>
      <c r="P21" s="227" t="s">
        <v>305</v>
      </c>
      <c r="Q21" s="227" t="s">
        <v>305</v>
      </c>
      <c r="R21" s="227" t="s">
        <v>305</v>
      </c>
      <c r="S21" s="227" t="s">
        <v>305</v>
      </c>
      <c r="T21" s="227" t="s">
        <v>305</v>
      </c>
      <c r="U21" s="227" t="s">
        <v>305</v>
      </c>
      <c r="V21" s="472" t="s">
        <v>2</v>
      </c>
      <c r="W21" s="473"/>
    </row>
    <row r="22" spans="2:23" ht="24" customHeight="1">
      <c r="B22" s="470" t="s">
        <v>18</v>
      </c>
      <c r="C22" s="471"/>
      <c r="D22" s="227" t="s">
        <v>305</v>
      </c>
      <c r="E22" s="227" t="s">
        <v>305</v>
      </c>
      <c r="F22" s="227" t="s">
        <v>305</v>
      </c>
      <c r="G22" s="227" t="s">
        <v>305</v>
      </c>
      <c r="H22" s="227" t="s">
        <v>305</v>
      </c>
      <c r="I22" s="227" t="s">
        <v>305</v>
      </c>
      <c r="J22" s="227" t="s">
        <v>305</v>
      </c>
      <c r="K22" s="227" t="s">
        <v>305</v>
      </c>
      <c r="L22" s="227" t="s">
        <v>305</v>
      </c>
      <c r="M22" s="227" t="s">
        <v>305</v>
      </c>
      <c r="N22" s="227" t="s">
        <v>305</v>
      </c>
      <c r="O22" s="227" t="s">
        <v>305</v>
      </c>
      <c r="P22" s="227" t="s">
        <v>305</v>
      </c>
      <c r="Q22" s="227" t="s">
        <v>305</v>
      </c>
      <c r="R22" s="227" t="s">
        <v>305</v>
      </c>
      <c r="S22" s="227" t="s">
        <v>305</v>
      </c>
      <c r="T22" s="227" t="s">
        <v>305</v>
      </c>
      <c r="U22" s="227" t="s">
        <v>305</v>
      </c>
      <c r="V22" s="472" t="s">
        <v>4</v>
      </c>
      <c r="W22" s="473"/>
    </row>
    <row r="23" spans="2:23" ht="24" customHeight="1">
      <c r="B23" s="470" t="s">
        <v>24</v>
      </c>
      <c r="C23" s="471"/>
      <c r="D23" s="227" t="s">
        <v>305</v>
      </c>
      <c r="E23" s="227" t="s">
        <v>305</v>
      </c>
      <c r="F23" s="227" t="s">
        <v>305</v>
      </c>
      <c r="G23" s="227" t="s">
        <v>305</v>
      </c>
      <c r="H23" s="227" t="s">
        <v>305</v>
      </c>
      <c r="I23" s="227" t="s">
        <v>305</v>
      </c>
      <c r="J23" s="227" t="s">
        <v>305</v>
      </c>
      <c r="K23" s="227" t="s">
        <v>305</v>
      </c>
      <c r="L23" s="227" t="s">
        <v>305</v>
      </c>
      <c r="M23" s="227" t="s">
        <v>305</v>
      </c>
      <c r="N23" s="227" t="s">
        <v>305</v>
      </c>
      <c r="O23" s="227" t="s">
        <v>305</v>
      </c>
      <c r="P23" s="227" t="s">
        <v>305</v>
      </c>
      <c r="Q23" s="227" t="s">
        <v>305</v>
      </c>
      <c r="R23" s="227" t="s">
        <v>305</v>
      </c>
      <c r="S23" s="227" t="s">
        <v>305</v>
      </c>
      <c r="T23" s="227" t="s">
        <v>305</v>
      </c>
      <c r="U23" s="227" t="s">
        <v>305</v>
      </c>
      <c r="V23" s="472" t="s">
        <v>42</v>
      </c>
      <c r="W23" s="473"/>
    </row>
    <row r="24" spans="2:23" ht="24" customHeight="1">
      <c r="B24" s="470" t="s">
        <v>26</v>
      </c>
      <c r="C24" s="471"/>
      <c r="D24" s="227" t="s">
        <v>305</v>
      </c>
      <c r="E24" s="227" t="s">
        <v>305</v>
      </c>
      <c r="F24" s="227" t="s">
        <v>305</v>
      </c>
      <c r="G24" s="227" t="s">
        <v>305</v>
      </c>
      <c r="H24" s="227" t="s">
        <v>305</v>
      </c>
      <c r="I24" s="227" t="s">
        <v>305</v>
      </c>
      <c r="J24" s="227" t="s">
        <v>305</v>
      </c>
      <c r="K24" s="227" t="s">
        <v>305</v>
      </c>
      <c r="L24" s="227" t="s">
        <v>305</v>
      </c>
      <c r="M24" s="227" t="s">
        <v>305</v>
      </c>
      <c r="N24" s="227" t="s">
        <v>305</v>
      </c>
      <c r="O24" s="227" t="s">
        <v>305</v>
      </c>
      <c r="P24" s="227" t="s">
        <v>305</v>
      </c>
      <c r="Q24" s="227" t="s">
        <v>305</v>
      </c>
      <c r="R24" s="227" t="s">
        <v>305</v>
      </c>
      <c r="S24" s="227" t="s">
        <v>305</v>
      </c>
      <c r="T24" s="227" t="s">
        <v>305</v>
      </c>
      <c r="U24" s="227" t="s">
        <v>305</v>
      </c>
      <c r="V24" s="472" t="s">
        <v>43</v>
      </c>
      <c r="W24" s="473"/>
    </row>
    <row r="25" spans="2:23" ht="24" customHeight="1">
      <c r="B25" s="470" t="s">
        <v>15</v>
      </c>
      <c r="C25" s="471"/>
      <c r="D25" s="227" t="s">
        <v>305</v>
      </c>
      <c r="E25" s="227" t="s">
        <v>305</v>
      </c>
      <c r="F25" s="227" t="s">
        <v>305</v>
      </c>
      <c r="G25" s="227" t="s">
        <v>305</v>
      </c>
      <c r="H25" s="227" t="s">
        <v>305</v>
      </c>
      <c r="I25" s="227" t="s">
        <v>305</v>
      </c>
      <c r="J25" s="227" t="s">
        <v>305</v>
      </c>
      <c r="K25" s="227" t="s">
        <v>305</v>
      </c>
      <c r="L25" s="227" t="s">
        <v>305</v>
      </c>
      <c r="M25" s="227" t="s">
        <v>305</v>
      </c>
      <c r="N25" s="227" t="s">
        <v>305</v>
      </c>
      <c r="O25" s="227" t="s">
        <v>305</v>
      </c>
      <c r="P25" s="227" t="s">
        <v>305</v>
      </c>
      <c r="Q25" s="227" t="s">
        <v>305</v>
      </c>
      <c r="R25" s="227" t="s">
        <v>305</v>
      </c>
      <c r="S25" s="227" t="s">
        <v>305</v>
      </c>
      <c r="T25" s="227" t="s">
        <v>305</v>
      </c>
      <c r="U25" s="227" t="s">
        <v>305</v>
      </c>
      <c r="V25" s="472" t="s">
        <v>23</v>
      </c>
      <c r="W25" s="473"/>
    </row>
    <row r="26" spans="2:23" ht="24" customHeight="1">
      <c r="B26" s="470" t="s">
        <v>60</v>
      </c>
      <c r="C26" s="471"/>
      <c r="D26" s="227" t="s">
        <v>305</v>
      </c>
      <c r="E26" s="227" t="s">
        <v>305</v>
      </c>
      <c r="F26" s="227" t="s">
        <v>305</v>
      </c>
      <c r="G26" s="227" t="s">
        <v>305</v>
      </c>
      <c r="H26" s="227" t="s">
        <v>305</v>
      </c>
      <c r="I26" s="227" t="s">
        <v>305</v>
      </c>
      <c r="J26" s="227" t="s">
        <v>305</v>
      </c>
      <c r="K26" s="227" t="s">
        <v>305</v>
      </c>
      <c r="L26" s="227" t="s">
        <v>305</v>
      </c>
      <c r="M26" s="227" t="s">
        <v>305</v>
      </c>
      <c r="N26" s="227" t="s">
        <v>305</v>
      </c>
      <c r="O26" s="227" t="s">
        <v>305</v>
      </c>
      <c r="P26" s="227" t="s">
        <v>305</v>
      </c>
      <c r="Q26" s="227" t="s">
        <v>305</v>
      </c>
      <c r="R26" s="227" t="s">
        <v>305</v>
      </c>
      <c r="S26" s="227" t="s">
        <v>305</v>
      </c>
      <c r="T26" s="227" t="s">
        <v>305</v>
      </c>
      <c r="U26" s="227" t="s">
        <v>305</v>
      </c>
      <c r="V26" s="472" t="s">
        <v>44</v>
      </c>
      <c r="W26" s="473"/>
    </row>
    <row r="27" spans="2:23" ht="24" customHeight="1">
      <c r="B27" s="470" t="s">
        <v>19</v>
      </c>
      <c r="C27" s="471"/>
      <c r="D27" s="227" t="s">
        <v>305</v>
      </c>
      <c r="E27" s="227" t="s">
        <v>305</v>
      </c>
      <c r="F27" s="227" t="s">
        <v>305</v>
      </c>
      <c r="G27" s="227" t="s">
        <v>305</v>
      </c>
      <c r="H27" s="227" t="s">
        <v>305</v>
      </c>
      <c r="I27" s="227" t="s">
        <v>305</v>
      </c>
      <c r="J27" s="227" t="s">
        <v>305</v>
      </c>
      <c r="K27" s="227" t="s">
        <v>305</v>
      </c>
      <c r="L27" s="227" t="s">
        <v>305</v>
      </c>
      <c r="M27" s="227" t="s">
        <v>305</v>
      </c>
      <c r="N27" s="227" t="s">
        <v>305</v>
      </c>
      <c r="O27" s="227" t="s">
        <v>305</v>
      </c>
      <c r="P27" s="227" t="s">
        <v>305</v>
      </c>
      <c r="Q27" s="227" t="s">
        <v>305</v>
      </c>
      <c r="R27" s="227" t="s">
        <v>305</v>
      </c>
      <c r="S27" s="227" t="s">
        <v>305</v>
      </c>
      <c r="T27" s="227" t="s">
        <v>305</v>
      </c>
      <c r="U27" s="227" t="s">
        <v>305</v>
      </c>
      <c r="V27" s="472" t="s">
        <v>21</v>
      </c>
      <c r="W27" s="473"/>
    </row>
    <row r="28" spans="2:23" ht="24" customHeight="1">
      <c r="B28" s="470" t="s">
        <v>20</v>
      </c>
      <c r="C28" s="471"/>
      <c r="D28" s="227" t="s">
        <v>305</v>
      </c>
      <c r="E28" s="227" t="s">
        <v>305</v>
      </c>
      <c r="F28" s="227" t="s">
        <v>305</v>
      </c>
      <c r="G28" s="227" t="s">
        <v>305</v>
      </c>
      <c r="H28" s="227" t="s">
        <v>305</v>
      </c>
      <c r="I28" s="227" t="s">
        <v>305</v>
      </c>
      <c r="J28" s="227" t="s">
        <v>305</v>
      </c>
      <c r="K28" s="227" t="s">
        <v>305</v>
      </c>
      <c r="L28" s="227" t="s">
        <v>305</v>
      </c>
      <c r="M28" s="227" t="s">
        <v>305</v>
      </c>
      <c r="N28" s="227" t="s">
        <v>305</v>
      </c>
      <c r="O28" s="227" t="s">
        <v>305</v>
      </c>
      <c r="P28" s="227" t="s">
        <v>305</v>
      </c>
      <c r="Q28" s="227" t="s">
        <v>305</v>
      </c>
      <c r="R28" s="227" t="s">
        <v>305</v>
      </c>
      <c r="S28" s="227" t="s">
        <v>305</v>
      </c>
      <c r="T28" s="227" t="s">
        <v>305</v>
      </c>
      <c r="U28" s="227" t="s">
        <v>305</v>
      </c>
      <c r="V28" s="472" t="s">
        <v>45</v>
      </c>
      <c r="W28" s="473"/>
    </row>
    <row r="29" spans="2:23" ht="24" customHeight="1">
      <c r="B29" s="474" t="s">
        <v>61</v>
      </c>
      <c r="C29" s="475"/>
      <c r="D29" s="231" t="s">
        <v>305</v>
      </c>
      <c r="E29" s="231" t="s">
        <v>305</v>
      </c>
      <c r="F29" s="231" t="s">
        <v>305</v>
      </c>
      <c r="G29" s="231" t="s">
        <v>305</v>
      </c>
      <c r="H29" s="231" t="s">
        <v>305</v>
      </c>
      <c r="I29" s="231" t="s">
        <v>305</v>
      </c>
      <c r="J29" s="231" t="s">
        <v>305</v>
      </c>
      <c r="K29" s="231" t="s">
        <v>305</v>
      </c>
      <c r="L29" s="231" t="s">
        <v>305</v>
      </c>
      <c r="M29" s="231" t="s">
        <v>305</v>
      </c>
      <c r="N29" s="231" t="s">
        <v>305</v>
      </c>
      <c r="O29" s="231" t="s">
        <v>305</v>
      </c>
      <c r="P29" s="231" t="s">
        <v>305</v>
      </c>
      <c r="Q29" s="231" t="s">
        <v>305</v>
      </c>
      <c r="R29" s="231" t="s">
        <v>305</v>
      </c>
      <c r="S29" s="231" t="s">
        <v>305</v>
      </c>
      <c r="T29" s="231" t="s">
        <v>305</v>
      </c>
      <c r="U29" s="231" t="s">
        <v>305</v>
      </c>
      <c r="V29" s="476" t="s">
        <v>37</v>
      </c>
      <c r="W29" s="477"/>
    </row>
    <row r="30" spans="2:23" ht="24" customHeight="1">
      <c r="B30" s="465" t="s">
        <v>57</v>
      </c>
      <c r="C30" s="465"/>
      <c r="D30" s="232" t="s">
        <v>305</v>
      </c>
      <c r="E30" s="232" t="s">
        <v>305</v>
      </c>
      <c r="F30" s="232" t="s">
        <v>305</v>
      </c>
      <c r="G30" s="232" t="s">
        <v>305</v>
      </c>
      <c r="H30" s="232" t="s">
        <v>305</v>
      </c>
      <c r="I30" s="232" t="s">
        <v>305</v>
      </c>
      <c r="J30" s="232" t="s">
        <v>305</v>
      </c>
      <c r="K30" s="232" t="s">
        <v>305</v>
      </c>
      <c r="L30" s="232" t="s">
        <v>305</v>
      </c>
      <c r="M30" s="232" t="s">
        <v>305</v>
      </c>
      <c r="N30" s="232" t="s">
        <v>305</v>
      </c>
      <c r="O30" s="232" t="s">
        <v>305</v>
      </c>
      <c r="P30" s="232" t="s">
        <v>305</v>
      </c>
      <c r="Q30" s="232" t="s">
        <v>305</v>
      </c>
      <c r="R30" s="232" t="s">
        <v>305</v>
      </c>
      <c r="S30" s="232" t="s">
        <v>305</v>
      </c>
      <c r="T30" s="232" t="s">
        <v>305</v>
      </c>
      <c r="U30" s="232" t="s">
        <v>305</v>
      </c>
      <c r="V30" s="466" t="s">
        <v>35</v>
      </c>
      <c r="W30" s="466"/>
    </row>
    <row r="31" spans="2:23" s="233" customFormat="1" ht="15" customHeight="1">
      <c r="B31" s="467" t="s">
        <v>54</v>
      </c>
      <c r="C31" s="467"/>
      <c r="D31" s="467"/>
      <c r="E31" s="467"/>
      <c r="F31" s="467"/>
      <c r="G31" s="468" t="s">
        <v>66</v>
      </c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</row>
    <row r="32" spans="2:23" s="233" customFormat="1" ht="34.5" customHeight="1">
      <c r="B32" s="462" t="s">
        <v>468</v>
      </c>
      <c r="C32" s="462"/>
      <c r="D32" s="462"/>
      <c r="E32" s="462"/>
      <c r="F32" s="462"/>
      <c r="G32" s="462"/>
      <c r="H32" s="462"/>
      <c r="I32" s="462"/>
      <c r="J32" s="462"/>
      <c r="K32" s="461" t="s">
        <v>436</v>
      </c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</row>
    <row r="33" spans="2:23" s="233" customFormat="1" ht="14.25" customHeight="1">
      <c r="B33" s="469" t="s">
        <v>470</v>
      </c>
      <c r="C33" s="469"/>
      <c r="D33" s="469"/>
      <c r="E33" s="234"/>
      <c r="F33" s="234"/>
      <c r="I33" s="235"/>
      <c r="J33" s="235"/>
      <c r="K33" s="235"/>
      <c r="L33" s="235"/>
      <c r="M33" s="235"/>
      <c r="N33" s="235"/>
      <c r="O33" s="235"/>
      <c r="P33" s="235"/>
      <c r="Q33" s="235"/>
      <c r="R33" s="464" t="s">
        <v>471</v>
      </c>
      <c r="S33" s="464"/>
      <c r="T33" s="464"/>
      <c r="U33" s="464"/>
      <c r="V33" s="464"/>
      <c r="W33" s="464"/>
    </row>
    <row r="34" spans="3:12" s="236" customFormat="1" ht="23.25" customHeight="1">
      <c r="C34" s="237"/>
      <c r="D34" s="237"/>
      <c r="E34" s="238"/>
      <c r="L34" s="239"/>
    </row>
    <row r="35" ht="24.75" customHeight="1"/>
    <row r="36" ht="24" customHeight="1"/>
    <row r="37" spans="2:23" ht="15" customHeight="1">
      <c r="B37" s="462"/>
      <c r="C37" s="462"/>
      <c r="D37" s="462"/>
      <c r="E37" s="462"/>
      <c r="F37" s="462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</row>
    <row r="38" spans="2:23" ht="15" customHeight="1">
      <c r="B38" s="462"/>
      <c r="C38" s="462"/>
      <c r="D38" s="462"/>
      <c r="E38" s="462"/>
      <c r="F38" s="462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</row>
    <row r="39" spans="2:23" ht="15" customHeight="1">
      <c r="B39" s="462"/>
      <c r="C39" s="462"/>
      <c r="D39" s="462"/>
      <c r="E39" s="462"/>
      <c r="F39" s="462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</row>
    <row r="40" spans="2:23" ht="29.25" customHeight="1">
      <c r="B40" s="460"/>
      <c r="C40" s="460"/>
      <c r="D40" s="460"/>
      <c r="E40" s="460"/>
      <c r="F40" s="460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</row>
    <row r="50" ht="18">
      <c r="I50" s="240">
        <v>0</v>
      </c>
    </row>
  </sheetData>
  <sheetProtection/>
  <mergeCells count="70">
    <mergeCell ref="B7:C7"/>
    <mergeCell ref="B8:C8"/>
    <mergeCell ref="V8:W8"/>
    <mergeCell ref="B12:C12"/>
    <mergeCell ref="V12:W12"/>
    <mergeCell ref="B9:C9"/>
    <mergeCell ref="V9:W9"/>
    <mergeCell ref="B10:C10"/>
    <mergeCell ref="V10:W10"/>
    <mergeCell ref="B11:C11"/>
    <mergeCell ref="B2:W2"/>
    <mergeCell ref="B3:W3"/>
    <mergeCell ref="B5:C6"/>
    <mergeCell ref="G5:I5"/>
    <mergeCell ref="J5:L5"/>
    <mergeCell ref="P5:R5"/>
    <mergeCell ref="V5:W5"/>
    <mergeCell ref="M5:O5"/>
    <mergeCell ref="D5:F5"/>
    <mergeCell ref="V6:W7"/>
    <mergeCell ref="V11:W11"/>
    <mergeCell ref="B15:C15"/>
    <mergeCell ref="V15:W15"/>
    <mergeCell ref="B16:B17"/>
    <mergeCell ref="W16:W17"/>
    <mergeCell ref="B13:C13"/>
    <mergeCell ref="V13:W13"/>
    <mergeCell ref="B14:C14"/>
    <mergeCell ref="V14:W14"/>
    <mergeCell ref="B20:C20"/>
    <mergeCell ref="V20:W20"/>
    <mergeCell ref="B21:C21"/>
    <mergeCell ref="V21:W21"/>
    <mergeCell ref="B18:C18"/>
    <mergeCell ref="V18:W18"/>
    <mergeCell ref="B19:C19"/>
    <mergeCell ref="V19:W19"/>
    <mergeCell ref="B24:C24"/>
    <mergeCell ref="V24:W24"/>
    <mergeCell ref="B25:C25"/>
    <mergeCell ref="V25:W25"/>
    <mergeCell ref="B22:C22"/>
    <mergeCell ref="V22:W22"/>
    <mergeCell ref="B23:C23"/>
    <mergeCell ref="V23:W23"/>
    <mergeCell ref="B28:C28"/>
    <mergeCell ref="V28:W28"/>
    <mergeCell ref="B29:C29"/>
    <mergeCell ref="V29:W29"/>
    <mergeCell ref="B26:C26"/>
    <mergeCell ref="V26:W26"/>
    <mergeCell ref="B27:C27"/>
    <mergeCell ref="V27:W27"/>
    <mergeCell ref="V30:W30"/>
    <mergeCell ref="B31:F31"/>
    <mergeCell ref="G31:W31"/>
    <mergeCell ref="R33:W33"/>
    <mergeCell ref="B33:D33"/>
    <mergeCell ref="K32:W32"/>
    <mergeCell ref="B32:J32"/>
    <mergeCell ref="S5:U5"/>
    <mergeCell ref="B40:F40"/>
    <mergeCell ref="G40:W40"/>
    <mergeCell ref="B38:F38"/>
    <mergeCell ref="G38:W38"/>
    <mergeCell ref="B39:F39"/>
    <mergeCell ref="G39:W39"/>
    <mergeCell ref="B37:F37"/>
    <mergeCell ref="G37:W37"/>
    <mergeCell ref="B30:C30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2"/>
  <sheetViews>
    <sheetView rightToLeft="1" zoomScale="75" zoomScaleNormal="75" zoomScaleSheetLayoutView="75" zoomScalePageLayoutView="0" workbookViewId="0" topLeftCell="A1">
      <selection activeCell="E37" sqref="E37"/>
    </sheetView>
  </sheetViews>
  <sheetFormatPr defaultColWidth="9.140625" defaultRowHeight="12.75"/>
  <cols>
    <col min="1" max="1" width="6.8515625" style="241" customWidth="1"/>
    <col min="2" max="2" width="16.140625" style="241" customWidth="1"/>
    <col min="3" max="3" width="12.421875" style="241" customWidth="1"/>
    <col min="4" max="9" width="17.57421875" style="241" customWidth="1"/>
    <col min="10" max="10" width="14.421875" style="241" customWidth="1"/>
    <col min="11" max="11" width="13.57421875" style="241" customWidth="1"/>
    <col min="12" max="12" width="5.140625" style="241" customWidth="1"/>
    <col min="13" max="16384" width="9.140625" style="241" customWidth="1"/>
  </cols>
  <sheetData>
    <row r="1" ht="32.25" customHeight="1"/>
    <row r="2" spans="2:11" s="242" customFormat="1" ht="19.5" customHeight="1">
      <c r="B2" s="518" t="s">
        <v>437</v>
      </c>
      <c r="C2" s="518"/>
      <c r="D2" s="518"/>
      <c r="E2" s="518"/>
      <c r="F2" s="518"/>
      <c r="G2" s="518"/>
      <c r="H2" s="518"/>
      <c r="I2" s="518"/>
      <c r="J2" s="518"/>
      <c r="K2" s="518"/>
    </row>
    <row r="3" spans="2:11" s="242" customFormat="1" ht="19.5" customHeight="1">
      <c r="B3" s="519" t="s">
        <v>438</v>
      </c>
      <c r="C3" s="519"/>
      <c r="D3" s="519"/>
      <c r="E3" s="519"/>
      <c r="F3" s="519"/>
      <c r="G3" s="519"/>
      <c r="H3" s="519"/>
      <c r="I3" s="519"/>
      <c r="J3" s="519"/>
      <c r="K3" s="519"/>
    </row>
    <row r="4" spans="2:11" s="242" customFormat="1" ht="19.5" customHeight="1">
      <c r="B4" s="521" t="s">
        <v>48</v>
      </c>
      <c r="C4" s="521"/>
      <c r="D4" s="521"/>
      <c r="E4" s="521"/>
      <c r="F4" s="521"/>
      <c r="G4" s="521"/>
      <c r="H4" s="521"/>
      <c r="I4" s="521"/>
      <c r="J4" s="521"/>
      <c r="K4" s="521"/>
    </row>
    <row r="5" spans="2:11" s="243" customFormat="1" ht="14.25" customHeight="1">
      <c r="B5" s="244" t="s">
        <v>87</v>
      </c>
      <c r="C5" s="520"/>
      <c r="D5" s="520"/>
      <c r="E5" s="520"/>
      <c r="G5" s="245"/>
      <c r="H5" s="245"/>
      <c r="I5" s="245"/>
      <c r="J5" s="217"/>
      <c r="K5" s="246"/>
    </row>
    <row r="6" spans="2:11" ht="22.5" customHeight="1">
      <c r="B6" s="510" t="s">
        <v>58</v>
      </c>
      <c r="C6" s="510"/>
      <c r="D6" s="522" t="s">
        <v>78</v>
      </c>
      <c r="E6" s="523"/>
      <c r="F6" s="523"/>
      <c r="G6" s="523"/>
      <c r="H6" s="523"/>
      <c r="I6" s="524"/>
      <c r="J6" s="512" t="s">
        <v>72</v>
      </c>
      <c r="K6" s="513"/>
    </row>
    <row r="7" spans="2:11" ht="23.25" customHeight="1">
      <c r="B7" s="511"/>
      <c r="C7" s="511"/>
      <c r="D7" s="247" t="s">
        <v>83</v>
      </c>
      <c r="E7" s="247" t="s">
        <v>84</v>
      </c>
      <c r="F7" s="247" t="s">
        <v>85</v>
      </c>
      <c r="G7" s="247" t="s">
        <v>86</v>
      </c>
      <c r="H7" s="248" t="s">
        <v>88</v>
      </c>
      <c r="I7" s="248">
        <v>2018</v>
      </c>
      <c r="J7" s="514"/>
      <c r="K7" s="515"/>
    </row>
    <row r="8" spans="1:11" ht="18.75" customHeight="1">
      <c r="A8" s="249"/>
      <c r="B8" s="516" t="s">
        <v>25</v>
      </c>
      <c r="C8" s="516"/>
      <c r="D8" s="226" t="s">
        <v>305</v>
      </c>
      <c r="E8" s="226" t="s">
        <v>305</v>
      </c>
      <c r="F8" s="226" t="s">
        <v>305</v>
      </c>
      <c r="G8" s="226" t="s">
        <v>305</v>
      </c>
      <c r="H8" s="226" t="s">
        <v>305</v>
      </c>
      <c r="I8" s="226" t="s">
        <v>305</v>
      </c>
      <c r="J8" s="517" t="s">
        <v>28</v>
      </c>
      <c r="K8" s="517"/>
    </row>
    <row r="9" spans="1:11" ht="18.75" customHeight="1">
      <c r="A9" s="249"/>
      <c r="B9" s="504" t="s">
        <v>71</v>
      </c>
      <c r="C9" s="504"/>
      <c r="D9" s="227" t="s">
        <v>305</v>
      </c>
      <c r="E9" s="227" t="s">
        <v>305</v>
      </c>
      <c r="F9" s="227" t="s">
        <v>305</v>
      </c>
      <c r="G9" s="227" t="s">
        <v>305</v>
      </c>
      <c r="H9" s="227" t="s">
        <v>305</v>
      </c>
      <c r="I9" s="227" t="s">
        <v>305</v>
      </c>
      <c r="J9" s="505" t="s">
        <v>8</v>
      </c>
      <c r="K9" s="505"/>
    </row>
    <row r="10" spans="1:11" ht="18.75" customHeight="1">
      <c r="A10" s="249"/>
      <c r="B10" s="504" t="s">
        <v>68</v>
      </c>
      <c r="C10" s="504"/>
      <c r="D10" s="227" t="s">
        <v>305</v>
      </c>
      <c r="E10" s="227" t="s">
        <v>305</v>
      </c>
      <c r="F10" s="227" t="s">
        <v>305</v>
      </c>
      <c r="G10" s="227" t="s">
        <v>305</v>
      </c>
      <c r="H10" s="227" t="s">
        <v>305</v>
      </c>
      <c r="I10" s="227" t="s">
        <v>305</v>
      </c>
      <c r="J10" s="505" t="s">
        <v>49</v>
      </c>
      <c r="K10" s="505"/>
    </row>
    <row r="11" spans="1:11" ht="18.75" customHeight="1">
      <c r="A11" s="249"/>
      <c r="B11" s="504" t="s">
        <v>13</v>
      </c>
      <c r="C11" s="504"/>
      <c r="D11" s="227" t="s">
        <v>305</v>
      </c>
      <c r="E11" s="227" t="s">
        <v>305</v>
      </c>
      <c r="F11" s="227" t="s">
        <v>305</v>
      </c>
      <c r="G11" s="227" t="s">
        <v>305</v>
      </c>
      <c r="H11" s="227" t="s">
        <v>305</v>
      </c>
      <c r="I11" s="227" t="s">
        <v>305</v>
      </c>
      <c r="J11" s="505" t="s">
        <v>12</v>
      </c>
      <c r="K11" s="505"/>
    </row>
    <row r="12" spans="1:11" ht="18.75" customHeight="1">
      <c r="A12" s="249"/>
      <c r="B12" s="504" t="s">
        <v>6</v>
      </c>
      <c r="C12" s="504"/>
      <c r="D12" s="227" t="s">
        <v>305</v>
      </c>
      <c r="E12" s="227" t="s">
        <v>305</v>
      </c>
      <c r="F12" s="227" t="s">
        <v>305</v>
      </c>
      <c r="G12" s="227" t="s">
        <v>305</v>
      </c>
      <c r="H12" s="227" t="s">
        <v>305</v>
      </c>
      <c r="I12" s="227" t="s">
        <v>305</v>
      </c>
      <c r="J12" s="505" t="s">
        <v>5</v>
      </c>
      <c r="K12" s="505"/>
    </row>
    <row r="13" spans="1:11" ht="18.75" customHeight="1">
      <c r="A13" s="249"/>
      <c r="B13" s="504" t="s">
        <v>17</v>
      </c>
      <c r="C13" s="504"/>
      <c r="D13" s="227" t="s">
        <v>305</v>
      </c>
      <c r="E13" s="227" t="s">
        <v>305</v>
      </c>
      <c r="F13" s="227" t="s">
        <v>305</v>
      </c>
      <c r="G13" s="227" t="s">
        <v>305</v>
      </c>
      <c r="H13" s="227" t="s">
        <v>305</v>
      </c>
      <c r="I13" s="227" t="s">
        <v>305</v>
      </c>
      <c r="J13" s="505" t="s">
        <v>16</v>
      </c>
      <c r="K13" s="505"/>
    </row>
    <row r="14" spans="1:11" ht="18.75" customHeight="1">
      <c r="A14" s="249"/>
      <c r="B14" s="504" t="s">
        <v>69</v>
      </c>
      <c r="C14" s="504"/>
      <c r="D14" s="227" t="s">
        <v>305</v>
      </c>
      <c r="E14" s="227" t="s">
        <v>305</v>
      </c>
      <c r="F14" s="227" t="s">
        <v>305</v>
      </c>
      <c r="G14" s="227" t="s">
        <v>305</v>
      </c>
      <c r="H14" s="227" t="s">
        <v>305</v>
      </c>
      <c r="I14" s="227" t="s">
        <v>305</v>
      </c>
      <c r="J14" s="505" t="s">
        <v>11</v>
      </c>
      <c r="K14" s="505"/>
    </row>
    <row r="15" spans="1:11" ht="18.75" customHeight="1">
      <c r="A15" s="249"/>
      <c r="B15" s="504" t="s">
        <v>55</v>
      </c>
      <c r="C15" s="504"/>
      <c r="D15" s="227" t="s">
        <v>305</v>
      </c>
      <c r="E15" s="227" t="s">
        <v>305</v>
      </c>
      <c r="F15" s="227" t="s">
        <v>305</v>
      </c>
      <c r="G15" s="227" t="s">
        <v>305</v>
      </c>
      <c r="H15" s="227" t="s">
        <v>305</v>
      </c>
      <c r="I15" s="227" t="s">
        <v>305</v>
      </c>
      <c r="J15" s="505" t="s">
        <v>22</v>
      </c>
      <c r="K15" s="505"/>
    </row>
    <row r="16" spans="1:11" ht="18.75" customHeight="1">
      <c r="A16" s="249"/>
      <c r="B16" s="508" t="s">
        <v>36</v>
      </c>
      <c r="C16" s="250" t="s">
        <v>63</v>
      </c>
      <c r="D16" s="227" t="s">
        <v>305</v>
      </c>
      <c r="E16" s="227" t="s">
        <v>305</v>
      </c>
      <c r="F16" s="227" t="s">
        <v>305</v>
      </c>
      <c r="G16" s="227" t="s">
        <v>305</v>
      </c>
      <c r="H16" s="227" t="s">
        <v>305</v>
      </c>
      <c r="I16" s="227" t="s">
        <v>305</v>
      </c>
      <c r="J16" s="251" t="s">
        <v>65</v>
      </c>
      <c r="K16" s="509" t="s">
        <v>56</v>
      </c>
    </row>
    <row r="17" spans="1:11" ht="18.75" customHeight="1">
      <c r="A17" s="249"/>
      <c r="B17" s="508"/>
      <c r="C17" s="250" t="s">
        <v>64</v>
      </c>
      <c r="D17" s="227" t="s">
        <v>305</v>
      </c>
      <c r="E17" s="227" t="s">
        <v>305</v>
      </c>
      <c r="F17" s="227" t="s">
        <v>305</v>
      </c>
      <c r="G17" s="227" t="s">
        <v>305</v>
      </c>
      <c r="H17" s="227" t="s">
        <v>305</v>
      </c>
      <c r="I17" s="227" t="s">
        <v>305</v>
      </c>
      <c r="J17" s="251" t="s">
        <v>67</v>
      </c>
      <c r="K17" s="509"/>
    </row>
    <row r="18" spans="1:11" ht="18.75" customHeight="1">
      <c r="A18" s="249"/>
      <c r="B18" s="504" t="s">
        <v>10</v>
      </c>
      <c r="C18" s="504"/>
      <c r="D18" s="227" t="s">
        <v>305</v>
      </c>
      <c r="E18" s="227" t="s">
        <v>305</v>
      </c>
      <c r="F18" s="227" t="s">
        <v>305</v>
      </c>
      <c r="G18" s="227" t="s">
        <v>305</v>
      </c>
      <c r="H18" s="227" t="s">
        <v>305</v>
      </c>
      <c r="I18" s="227" t="s">
        <v>305</v>
      </c>
      <c r="J18" s="505" t="s">
        <v>30</v>
      </c>
      <c r="K18" s="505"/>
    </row>
    <row r="19" spans="1:11" ht="18.75" customHeight="1">
      <c r="A19" s="249"/>
      <c r="B19" s="504" t="s">
        <v>59</v>
      </c>
      <c r="C19" s="504"/>
      <c r="D19" s="227" t="s">
        <v>305</v>
      </c>
      <c r="E19" s="227" t="s">
        <v>305</v>
      </c>
      <c r="F19" s="227" t="s">
        <v>305</v>
      </c>
      <c r="G19" s="227" t="s">
        <v>305</v>
      </c>
      <c r="H19" s="227" t="s">
        <v>305</v>
      </c>
      <c r="I19" s="227" t="s">
        <v>305</v>
      </c>
      <c r="J19" s="505" t="s">
        <v>29</v>
      </c>
      <c r="K19" s="505"/>
    </row>
    <row r="20" spans="1:11" ht="18.75" customHeight="1">
      <c r="A20" s="249"/>
      <c r="B20" s="504" t="s">
        <v>70</v>
      </c>
      <c r="C20" s="504"/>
      <c r="D20" s="227" t="s">
        <v>305</v>
      </c>
      <c r="E20" s="227" t="s">
        <v>305</v>
      </c>
      <c r="F20" s="227" t="s">
        <v>305</v>
      </c>
      <c r="G20" s="227" t="s">
        <v>305</v>
      </c>
      <c r="H20" s="227" t="s">
        <v>305</v>
      </c>
      <c r="I20" s="227" t="s">
        <v>305</v>
      </c>
      <c r="J20" s="505" t="s">
        <v>14</v>
      </c>
      <c r="K20" s="505"/>
    </row>
    <row r="21" spans="1:11" ht="18.75" customHeight="1">
      <c r="A21" s="249"/>
      <c r="B21" s="504" t="s">
        <v>3</v>
      </c>
      <c r="C21" s="504"/>
      <c r="D21" s="227" t="s">
        <v>305</v>
      </c>
      <c r="E21" s="227" t="s">
        <v>305</v>
      </c>
      <c r="F21" s="227" t="s">
        <v>305</v>
      </c>
      <c r="G21" s="227" t="s">
        <v>305</v>
      </c>
      <c r="H21" s="227" t="s">
        <v>305</v>
      </c>
      <c r="I21" s="227" t="s">
        <v>305</v>
      </c>
      <c r="J21" s="505" t="s">
        <v>50</v>
      </c>
      <c r="K21" s="505"/>
    </row>
    <row r="22" spans="1:11" ht="18.75" customHeight="1">
      <c r="A22" s="249"/>
      <c r="B22" s="504" t="s">
        <v>18</v>
      </c>
      <c r="C22" s="504"/>
      <c r="D22" s="227" t="s">
        <v>305</v>
      </c>
      <c r="E22" s="227" t="s">
        <v>305</v>
      </c>
      <c r="F22" s="227" t="s">
        <v>305</v>
      </c>
      <c r="G22" s="227" t="s">
        <v>305</v>
      </c>
      <c r="H22" s="227" t="s">
        <v>305</v>
      </c>
      <c r="I22" s="227" t="s">
        <v>305</v>
      </c>
      <c r="J22" s="505" t="s">
        <v>4</v>
      </c>
      <c r="K22" s="505"/>
    </row>
    <row r="23" spans="1:11" ht="18.75" customHeight="1">
      <c r="A23" s="249"/>
      <c r="B23" s="504" t="s">
        <v>24</v>
      </c>
      <c r="C23" s="504"/>
      <c r="D23" s="227" t="s">
        <v>305</v>
      </c>
      <c r="E23" s="227" t="s">
        <v>305</v>
      </c>
      <c r="F23" s="227" t="s">
        <v>305</v>
      </c>
      <c r="G23" s="227" t="s">
        <v>305</v>
      </c>
      <c r="H23" s="227" t="s">
        <v>305</v>
      </c>
      <c r="I23" s="227" t="s">
        <v>305</v>
      </c>
      <c r="J23" s="505" t="s">
        <v>42</v>
      </c>
      <c r="K23" s="505"/>
    </row>
    <row r="24" spans="1:11" ht="18.75" customHeight="1">
      <c r="A24" s="249"/>
      <c r="B24" s="504" t="s">
        <v>26</v>
      </c>
      <c r="C24" s="504"/>
      <c r="D24" s="227" t="s">
        <v>305</v>
      </c>
      <c r="E24" s="227" t="s">
        <v>305</v>
      </c>
      <c r="F24" s="227" t="s">
        <v>305</v>
      </c>
      <c r="G24" s="227" t="s">
        <v>305</v>
      </c>
      <c r="H24" s="227" t="s">
        <v>305</v>
      </c>
      <c r="I24" s="227" t="s">
        <v>305</v>
      </c>
      <c r="J24" s="505" t="s">
        <v>51</v>
      </c>
      <c r="K24" s="505"/>
    </row>
    <row r="25" spans="1:11" ht="18.75" customHeight="1">
      <c r="A25" s="249"/>
      <c r="B25" s="504" t="s">
        <v>15</v>
      </c>
      <c r="C25" s="504"/>
      <c r="D25" s="227" t="s">
        <v>305</v>
      </c>
      <c r="E25" s="227" t="s">
        <v>305</v>
      </c>
      <c r="F25" s="227" t="s">
        <v>305</v>
      </c>
      <c r="G25" s="227" t="s">
        <v>305</v>
      </c>
      <c r="H25" s="227" t="s">
        <v>305</v>
      </c>
      <c r="I25" s="227" t="s">
        <v>305</v>
      </c>
      <c r="J25" s="505" t="s">
        <v>23</v>
      </c>
      <c r="K25" s="505"/>
    </row>
    <row r="26" spans="1:11" ht="18.75" customHeight="1">
      <c r="A26" s="249"/>
      <c r="B26" s="504" t="s">
        <v>60</v>
      </c>
      <c r="C26" s="504"/>
      <c r="D26" s="227" t="s">
        <v>305</v>
      </c>
      <c r="E26" s="227" t="s">
        <v>305</v>
      </c>
      <c r="F26" s="227" t="s">
        <v>305</v>
      </c>
      <c r="G26" s="227" t="s">
        <v>305</v>
      </c>
      <c r="H26" s="227" t="s">
        <v>305</v>
      </c>
      <c r="I26" s="227" t="s">
        <v>305</v>
      </c>
      <c r="J26" s="505" t="s">
        <v>52</v>
      </c>
      <c r="K26" s="505"/>
    </row>
    <row r="27" spans="1:11" ht="18.75" customHeight="1">
      <c r="A27" s="249"/>
      <c r="B27" s="504" t="s">
        <v>19</v>
      </c>
      <c r="C27" s="504"/>
      <c r="D27" s="227" t="s">
        <v>305</v>
      </c>
      <c r="E27" s="227" t="s">
        <v>305</v>
      </c>
      <c r="F27" s="227" t="s">
        <v>305</v>
      </c>
      <c r="G27" s="227" t="s">
        <v>305</v>
      </c>
      <c r="H27" s="227" t="s">
        <v>305</v>
      </c>
      <c r="I27" s="227" t="s">
        <v>305</v>
      </c>
      <c r="J27" s="505" t="s">
        <v>53</v>
      </c>
      <c r="K27" s="505"/>
    </row>
    <row r="28" spans="1:11" ht="18.75" customHeight="1">
      <c r="A28" s="249"/>
      <c r="B28" s="504" t="s">
        <v>20</v>
      </c>
      <c r="C28" s="504"/>
      <c r="D28" s="227" t="s">
        <v>305</v>
      </c>
      <c r="E28" s="227" t="s">
        <v>305</v>
      </c>
      <c r="F28" s="227" t="s">
        <v>305</v>
      </c>
      <c r="G28" s="227" t="s">
        <v>305</v>
      </c>
      <c r="H28" s="227" t="s">
        <v>305</v>
      </c>
      <c r="I28" s="227" t="s">
        <v>305</v>
      </c>
      <c r="J28" s="505" t="s">
        <v>45</v>
      </c>
      <c r="K28" s="505"/>
    </row>
    <row r="29" spans="1:11" ht="18.75" customHeight="1">
      <c r="A29" s="252"/>
      <c r="B29" s="506" t="s">
        <v>61</v>
      </c>
      <c r="C29" s="506"/>
      <c r="D29" s="231" t="s">
        <v>305</v>
      </c>
      <c r="E29" s="231" t="s">
        <v>305</v>
      </c>
      <c r="F29" s="231" t="s">
        <v>305</v>
      </c>
      <c r="G29" s="231" t="s">
        <v>305</v>
      </c>
      <c r="H29" s="231" t="s">
        <v>305</v>
      </c>
      <c r="I29" s="231" t="s">
        <v>305</v>
      </c>
      <c r="J29" s="507" t="s">
        <v>37</v>
      </c>
      <c r="K29" s="507"/>
    </row>
    <row r="30" spans="1:11" ht="18.75" customHeight="1">
      <c r="A30" s="253"/>
      <c r="B30" s="501" t="s">
        <v>57</v>
      </c>
      <c r="C30" s="501"/>
      <c r="D30" s="224" t="s">
        <v>305</v>
      </c>
      <c r="E30" s="224" t="s">
        <v>305</v>
      </c>
      <c r="F30" s="224" t="s">
        <v>305</v>
      </c>
      <c r="G30" s="224" t="s">
        <v>305</v>
      </c>
      <c r="H30" s="224" t="s">
        <v>305</v>
      </c>
      <c r="I30" s="224" t="s">
        <v>305</v>
      </c>
      <c r="J30" s="502" t="s">
        <v>35</v>
      </c>
      <c r="K30" s="502"/>
    </row>
    <row r="31" spans="1:11" s="255" customFormat="1" ht="14.25" customHeight="1">
      <c r="A31" s="254"/>
      <c r="B31" s="500" t="s">
        <v>75</v>
      </c>
      <c r="C31" s="500"/>
      <c r="D31" s="500"/>
      <c r="E31" s="500"/>
      <c r="G31" s="503" t="s">
        <v>76</v>
      </c>
      <c r="H31" s="503"/>
      <c r="I31" s="503"/>
      <c r="J31" s="503"/>
      <c r="K31" s="503"/>
    </row>
    <row r="32" spans="2:19" s="256" customFormat="1" ht="28.5" customHeight="1">
      <c r="B32" s="500" t="s">
        <v>482</v>
      </c>
      <c r="C32" s="500"/>
      <c r="D32" s="500"/>
      <c r="E32" s="500"/>
      <c r="F32" s="463" t="s">
        <v>436</v>
      </c>
      <c r="G32" s="463"/>
      <c r="H32" s="463"/>
      <c r="I32" s="463"/>
      <c r="J32" s="463"/>
      <c r="K32" s="463"/>
      <c r="L32" s="233"/>
      <c r="M32" s="233"/>
      <c r="N32" s="233"/>
      <c r="O32" s="233"/>
      <c r="P32" s="233"/>
      <c r="Q32" s="233"/>
      <c r="R32" s="233"/>
      <c r="S32" s="233"/>
    </row>
    <row r="33" spans="2:12" s="236" customFormat="1" ht="23.25" customHeight="1">
      <c r="B33" s="469" t="s">
        <v>470</v>
      </c>
      <c r="C33" s="469"/>
      <c r="D33" s="469"/>
      <c r="E33" s="238"/>
      <c r="F33" s="464" t="s">
        <v>471</v>
      </c>
      <c r="G33" s="464"/>
      <c r="H33" s="464"/>
      <c r="I33" s="464"/>
      <c r="J33" s="464"/>
      <c r="K33" s="464"/>
      <c r="L33" s="239"/>
    </row>
    <row r="34" spans="4:7" s="255" customFormat="1" ht="24" customHeight="1">
      <c r="D34" s="499"/>
      <c r="E34" s="499"/>
      <c r="F34" s="499"/>
      <c r="G34" s="499"/>
    </row>
    <row r="37" ht="12.75">
      <c r="G37" s="241" t="s">
        <v>77</v>
      </c>
    </row>
    <row r="42" ht="12.75">
      <c r="F42" s="257"/>
    </row>
  </sheetData>
  <sheetProtection/>
  <mergeCells count="58">
    <mergeCell ref="B6:C7"/>
    <mergeCell ref="J6:K7"/>
    <mergeCell ref="B8:C8"/>
    <mergeCell ref="J8:K8"/>
    <mergeCell ref="B2:K2"/>
    <mergeCell ref="B3:K3"/>
    <mergeCell ref="C5:E5"/>
    <mergeCell ref="B4:K4"/>
    <mergeCell ref="D6:I6"/>
    <mergeCell ref="B11:C11"/>
    <mergeCell ref="J11:K11"/>
    <mergeCell ref="B12:C12"/>
    <mergeCell ref="J12:K12"/>
    <mergeCell ref="B9:C9"/>
    <mergeCell ref="J9:K9"/>
    <mergeCell ref="B10:C10"/>
    <mergeCell ref="J10:K10"/>
    <mergeCell ref="B15:C15"/>
    <mergeCell ref="J15:K15"/>
    <mergeCell ref="B16:B17"/>
    <mergeCell ref="K16:K17"/>
    <mergeCell ref="B13:C13"/>
    <mergeCell ref="J13:K13"/>
    <mergeCell ref="B14:C14"/>
    <mergeCell ref="J14:K14"/>
    <mergeCell ref="B20:C20"/>
    <mergeCell ref="J20:K20"/>
    <mergeCell ref="B21:C21"/>
    <mergeCell ref="J21:K21"/>
    <mergeCell ref="B18:C18"/>
    <mergeCell ref="J18:K18"/>
    <mergeCell ref="B19:C19"/>
    <mergeCell ref="J19:K19"/>
    <mergeCell ref="B24:C24"/>
    <mergeCell ref="J24:K24"/>
    <mergeCell ref="B25:C25"/>
    <mergeCell ref="J25:K25"/>
    <mergeCell ref="B22:C22"/>
    <mergeCell ref="J22:K22"/>
    <mergeCell ref="B23:C23"/>
    <mergeCell ref="J23:K23"/>
    <mergeCell ref="B28:C28"/>
    <mergeCell ref="J28:K28"/>
    <mergeCell ref="B29:C29"/>
    <mergeCell ref="J29:K29"/>
    <mergeCell ref="B26:C26"/>
    <mergeCell ref="J26:K26"/>
    <mergeCell ref="B27:C27"/>
    <mergeCell ref="J27:K27"/>
    <mergeCell ref="F33:K33"/>
    <mergeCell ref="D34:G34"/>
    <mergeCell ref="B32:E32"/>
    <mergeCell ref="B30:C30"/>
    <mergeCell ref="J30:K30"/>
    <mergeCell ref="B31:E31"/>
    <mergeCell ref="G31:K31"/>
    <mergeCell ref="B33:D33"/>
    <mergeCell ref="F32:K32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6"/>
  <sheetViews>
    <sheetView rightToLeft="1" zoomScale="65" zoomScaleNormal="65" zoomScalePageLayoutView="0" workbookViewId="0" topLeftCell="A1">
      <selection activeCell="J34" sqref="J34:W34"/>
    </sheetView>
  </sheetViews>
  <sheetFormatPr defaultColWidth="9.140625" defaultRowHeight="12.75"/>
  <cols>
    <col min="1" max="1" width="6.8515625" style="81" customWidth="1"/>
    <col min="2" max="2" width="11.28125" style="81" customWidth="1"/>
    <col min="3" max="3" width="9.00390625" style="81" customWidth="1"/>
    <col min="4" max="4" width="9.28125" style="81" customWidth="1"/>
    <col min="5" max="5" width="10.57421875" style="81" customWidth="1"/>
    <col min="6" max="7" width="9.28125" style="81" customWidth="1"/>
    <col min="8" max="8" width="10.57421875" style="81" customWidth="1"/>
    <col min="9" max="10" width="9.28125" style="81" customWidth="1"/>
    <col min="11" max="11" width="10.57421875" style="81" customWidth="1"/>
    <col min="12" max="13" width="9.28125" style="81" customWidth="1"/>
    <col min="14" max="14" width="10.57421875" style="81" customWidth="1"/>
    <col min="15" max="16" width="9.28125" style="81" customWidth="1"/>
    <col min="17" max="17" width="10.57421875" style="81" customWidth="1"/>
    <col min="18" max="19" width="9.28125" style="81" customWidth="1"/>
    <col min="20" max="20" width="10.57421875" style="81" customWidth="1"/>
    <col min="21" max="21" width="9.28125" style="81" customWidth="1"/>
    <col min="22" max="22" width="14.7109375" style="81" customWidth="1"/>
    <col min="23" max="23" width="14.421875" style="81" customWidth="1"/>
    <col min="24" max="24" width="5.00390625" style="81" customWidth="1"/>
    <col min="25" max="16384" width="9.140625" style="81" customWidth="1"/>
  </cols>
  <sheetData>
    <row r="1" s="80" customFormat="1" ht="39.75" customHeight="1"/>
    <row r="2" spans="1:23" ht="22.5" customHeight="1">
      <c r="A2" s="80"/>
      <c r="B2" s="551" t="s">
        <v>439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</row>
    <row r="3" spans="2:23" ht="22.5" customHeight="1">
      <c r="B3" s="552" t="s">
        <v>440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</row>
    <row r="4" spans="2:23" s="85" customFormat="1" ht="24.75" customHeight="1">
      <c r="B4" s="87"/>
      <c r="C4" s="87"/>
      <c r="D4" s="88"/>
      <c r="E4" s="88"/>
      <c r="F4" s="88"/>
      <c r="W4" s="89"/>
    </row>
    <row r="5" spans="1:23" s="80" customFormat="1" ht="30" customHeight="1">
      <c r="A5" s="81"/>
      <c r="B5" s="553" t="s">
        <v>32</v>
      </c>
      <c r="C5" s="554"/>
      <c r="D5" s="540" t="s">
        <v>83</v>
      </c>
      <c r="E5" s="541"/>
      <c r="F5" s="542"/>
      <c r="G5" s="540" t="s">
        <v>84</v>
      </c>
      <c r="H5" s="541"/>
      <c r="I5" s="542"/>
      <c r="J5" s="540" t="s">
        <v>85</v>
      </c>
      <c r="K5" s="541"/>
      <c r="L5" s="542"/>
      <c r="M5" s="540" t="s">
        <v>86</v>
      </c>
      <c r="N5" s="541"/>
      <c r="O5" s="542"/>
      <c r="P5" s="540" t="s">
        <v>88</v>
      </c>
      <c r="Q5" s="541"/>
      <c r="R5" s="542"/>
      <c r="S5" s="540">
        <v>2018</v>
      </c>
      <c r="T5" s="541"/>
      <c r="U5" s="542"/>
      <c r="V5" s="555" t="s">
        <v>33</v>
      </c>
      <c r="W5" s="556"/>
    </row>
    <row r="6" spans="1:23" ht="21" customHeight="1">
      <c r="A6" s="80"/>
      <c r="B6" s="90"/>
      <c r="C6" s="91"/>
      <c r="D6" s="82" t="s">
        <v>39</v>
      </c>
      <c r="E6" s="82" t="s">
        <v>27</v>
      </c>
      <c r="F6" s="82" t="s">
        <v>40</v>
      </c>
      <c r="G6" s="82" t="s">
        <v>39</v>
      </c>
      <c r="H6" s="82" t="s">
        <v>27</v>
      </c>
      <c r="I6" s="82" t="s">
        <v>40</v>
      </c>
      <c r="J6" s="82" t="s">
        <v>39</v>
      </c>
      <c r="K6" s="82" t="s">
        <v>27</v>
      </c>
      <c r="L6" s="82" t="s">
        <v>40</v>
      </c>
      <c r="M6" s="82" t="s">
        <v>39</v>
      </c>
      <c r="N6" s="82" t="s">
        <v>27</v>
      </c>
      <c r="O6" s="82" t="s">
        <v>40</v>
      </c>
      <c r="P6" s="82" t="s">
        <v>39</v>
      </c>
      <c r="Q6" s="82" t="s">
        <v>27</v>
      </c>
      <c r="R6" s="82" t="s">
        <v>40</v>
      </c>
      <c r="S6" s="82" t="s">
        <v>39</v>
      </c>
      <c r="T6" s="82" t="s">
        <v>27</v>
      </c>
      <c r="U6" s="82" t="s">
        <v>40</v>
      </c>
      <c r="V6" s="92"/>
      <c r="W6" s="93"/>
    </row>
    <row r="7" spans="2:23" ht="21" customHeight="1">
      <c r="B7" s="543" t="s">
        <v>58</v>
      </c>
      <c r="C7" s="544"/>
      <c r="D7" s="60" t="s">
        <v>46</v>
      </c>
      <c r="E7" s="60" t="s">
        <v>47</v>
      </c>
      <c r="F7" s="60" t="s">
        <v>0</v>
      </c>
      <c r="G7" s="60" t="s">
        <v>46</v>
      </c>
      <c r="H7" s="60" t="s">
        <v>47</v>
      </c>
      <c r="I7" s="60" t="s">
        <v>0</v>
      </c>
      <c r="J7" s="60" t="s">
        <v>46</v>
      </c>
      <c r="K7" s="60" t="s">
        <v>47</v>
      </c>
      <c r="L7" s="60" t="s">
        <v>0</v>
      </c>
      <c r="M7" s="60" t="s">
        <v>46</v>
      </c>
      <c r="N7" s="60" t="s">
        <v>47</v>
      </c>
      <c r="O7" s="60" t="s">
        <v>0</v>
      </c>
      <c r="P7" s="60" t="s">
        <v>46</v>
      </c>
      <c r="Q7" s="60" t="s">
        <v>47</v>
      </c>
      <c r="R7" s="60" t="s">
        <v>0</v>
      </c>
      <c r="S7" s="60" t="s">
        <v>46</v>
      </c>
      <c r="T7" s="60" t="s">
        <v>47</v>
      </c>
      <c r="U7" s="60" t="s">
        <v>0</v>
      </c>
      <c r="V7" s="545" t="s">
        <v>72</v>
      </c>
      <c r="W7" s="546"/>
    </row>
    <row r="8" spans="2:23" ht="23.25" customHeight="1">
      <c r="B8" s="547" t="s">
        <v>25</v>
      </c>
      <c r="C8" s="547"/>
      <c r="D8" s="201" t="s">
        <v>305</v>
      </c>
      <c r="E8" s="201" t="s">
        <v>305</v>
      </c>
      <c r="F8" s="201" t="s">
        <v>305</v>
      </c>
      <c r="G8" s="201" t="s">
        <v>305</v>
      </c>
      <c r="H8" s="201" t="s">
        <v>305</v>
      </c>
      <c r="I8" s="201" t="s">
        <v>305</v>
      </c>
      <c r="J8" s="201" t="s">
        <v>305</v>
      </c>
      <c r="K8" s="201" t="s">
        <v>305</v>
      </c>
      <c r="L8" s="201" t="s">
        <v>305</v>
      </c>
      <c r="M8" s="201" t="s">
        <v>305</v>
      </c>
      <c r="N8" s="201" t="s">
        <v>305</v>
      </c>
      <c r="O8" s="201" t="s">
        <v>305</v>
      </c>
      <c r="P8" s="201" t="s">
        <v>305</v>
      </c>
      <c r="Q8" s="201" t="s">
        <v>305</v>
      </c>
      <c r="R8" s="201" t="s">
        <v>305</v>
      </c>
      <c r="S8" s="201" t="s">
        <v>305</v>
      </c>
      <c r="T8" s="201" t="s">
        <v>305</v>
      </c>
      <c r="U8" s="201" t="s">
        <v>305</v>
      </c>
      <c r="V8" s="548" t="s">
        <v>28</v>
      </c>
      <c r="W8" s="548"/>
    </row>
    <row r="9" spans="2:23" ht="23.25" customHeight="1">
      <c r="B9" s="535" t="s">
        <v>71</v>
      </c>
      <c r="C9" s="535"/>
      <c r="D9" s="202" t="s">
        <v>305</v>
      </c>
      <c r="E9" s="202" t="s">
        <v>305</v>
      </c>
      <c r="F9" s="202" t="s">
        <v>305</v>
      </c>
      <c r="G9" s="202" t="s">
        <v>305</v>
      </c>
      <c r="H9" s="202" t="s">
        <v>305</v>
      </c>
      <c r="I9" s="202" t="s">
        <v>305</v>
      </c>
      <c r="J9" s="202" t="s">
        <v>305</v>
      </c>
      <c r="K9" s="202" t="s">
        <v>305</v>
      </c>
      <c r="L9" s="202" t="s">
        <v>305</v>
      </c>
      <c r="M9" s="202" t="s">
        <v>305</v>
      </c>
      <c r="N9" s="202" t="s">
        <v>305</v>
      </c>
      <c r="O9" s="202" t="s">
        <v>305</v>
      </c>
      <c r="P9" s="202" t="s">
        <v>305</v>
      </c>
      <c r="Q9" s="202" t="s">
        <v>305</v>
      </c>
      <c r="R9" s="202" t="s">
        <v>305</v>
      </c>
      <c r="S9" s="202" t="s">
        <v>305</v>
      </c>
      <c r="T9" s="202" t="s">
        <v>305</v>
      </c>
      <c r="U9" s="202" t="s">
        <v>305</v>
      </c>
      <c r="V9" s="536" t="s">
        <v>8</v>
      </c>
      <c r="W9" s="536"/>
    </row>
    <row r="10" spans="2:23" ht="23.25" customHeight="1">
      <c r="B10" s="535" t="s">
        <v>68</v>
      </c>
      <c r="C10" s="535"/>
      <c r="D10" s="202" t="s">
        <v>305</v>
      </c>
      <c r="E10" s="202" t="s">
        <v>305</v>
      </c>
      <c r="F10" s="202" t="s">
        <v>305</v>
      </c>
      <c r="G10" s="202" t="s">
        <v>305</v>
      </c>
      <c r="H10" s="202" t="s">
        <v>305</v>
      </c>
      <c r="I10" s="202" t="s">
        <v>305</v>
      </c>
      <c r="J10" s="202" t="s">
        <v>305</v>
      </c>
      <c r="K10" s="202" t="s">
        <v>305</v>
      </c>
      <c r="L10" s="202" t="s">
        <v>305</v>
      </c>
      <c r="M10" s="202" t="s">
        <v>305</v>
      </c>
      <c r="N10" s="202" t="s">
        <v>305</v>
      </c>
      <c r="O10" s="202" t="s">
        <v>305</v>
      </c>
      <c r="P10" s="202" t="s">
        <v>305</v>
      </c>
      <c r="Q10" s="202" t="s">
        <v>305</v>
      </c>
      <c r="R10" s="202" t="s">
        <v>305</v>
      </c>
      <c r="S10" s="202" t="s">
        <v>305</v>
      </c>
      <c r="T10" s="202" t="s">
        <v>305</v>
      </c>
      <c r="U10" s="202" t="s">
        <v>305</v>
      </c>
      <c r="V10" s="536" t="s">
        <v>49</v>
      </c>
      <c r="W10" s="536"/>
    </row>
    <row r="11" spans="2:23" ht="23.25" customHeight="1">
      <c r="B11" s="535" t="s">
        <v>13</v>
      </c>
      <c r="C11" s="535"/>
      <c r="D11" s="202" t="s">
        <v>305</v>
      </c>
      <c r="E11" s="202" t="s">
        <v>305</v>
      </c>
      <c r="F11" s="202" t="s">
        <v>305</v>
      </c>
      <c r="G11" s="202" t="s">
        <v>305</v>
      </c>
      <c r="H11" s="202" t="s">
        <v>305</v>
      </c>
      <c r="I11" s="202" t="s">
        <v>305</v>
      </c>
      <c r="J11" s="202" t="s">
        <v>305</v>
      </c>
      <c r="K11" s="202" t="s">
        <v>305</v>
      </c>
      <c r="L11" s="202" t="s">
        <v>305</v>
      </c>
      <c r="M11" s="202" t="s">
        <v>305</v>
      </c>
      <c r="N11" s="202" t="s">
        <v>305</v>
      </c>
      <c r="O11" s="202" t="s">
        <v>305</v>
      </c>
      <c r="P11" s="202" t="s">
        <v>305</v>
      </c>
      <c r="Q11" s="202" t="s">
        <v>305</v>
      </c>
      <c r="R11" s="202" t="s">
        <v>305</v>
      </c>
      <c r="S11" s="202" t="s">
        <v>305</v>
      </c>
      <c r="T11" s="202" t="s">
        <v>305</v>
      </c>
      <c r="U11" s="202" t="s">
        <v>305</v>
      </c>
      <c r="V11" s="536" t="s">
        <v>12</v>
      </c>
      <c r="W11" s="536"/>
    </row>
    <row r="12" spans="2:23" ht="23.25" customHeight="1">
      <c r="B12" s="535" t="s">
        <v>6</v>
      </c>
      <c r="C12" s="535"/>
      <c r="D12" s="202" t="s">
        <v>305</v>
      </c>
      <c r="E12" s="202" t="s">
        <v>305</v>
      </c>
      <c r="F12" s="202" t="s">
        <v>305</v>
      </c>
      <c r="G12" s="202" t="s">
        <v>305</v>
      </c>
      <c r="H12" s="202" t="s">
        <v>305</v>
      </c>
      <c r="I12" s="202" t="s">
        <v>305</v>
      </c>
      <c r="J12" s="202" t="s">
        <v>305</v>
      </c>
      <c r="K12" s="202" t="s">
        <v>305</v>
      </c>
      <c r="L12" s="202" t="s">
        <v>305</v>
      </c>
      <c r="M12" s="202" t="s">
        <v>305</v>
      </c>
      <c r="N12" s="202" t="s">
        <v>305</v>
      </c>
      <c r="O12" s="202" t="s">
        <v>305</v>
      </c>
      <c r="P12" s="202" t="s">
        <v>305</v>
      </c>
      <c r="Q12" s="202" t="s">
        <v>305</v>
      </c>
      <c r="R12" s="202" t="s">
        <v>305</v>
      </c>
      <c r="S12" s="202" t="s">
        <v>305</v>
      </c>
      <c r="T12" s="202" t="s">
        <v>305</v>
      </c>
      <c r="U12" s="202" t="s">
        <v>305</v>
      </c>
      <c r="V12" s="536" t="s">
        <v>5</v>
      </c>
      <c r="W12" s="536"/>
    </row>
    <row r="13" spans="2:23" ht="23.25" customHeight="1">
      <c r="B13" s="535" t="s">
        <v>17</v>
      </c>
      <c r="C13" s="535"/>
      <c r="D13" s="202" t="s">
        <v>305</v>
      </c>
      <c r="E13" s="202" t="s">
        <v>305</v>
      </c>
      <c r="F13" s="202" t="s">
        <v>305</v>
      </c>
      <c r="G13" s="202" t="s">
        <v>305</v>
      </c>
      <c r="H13" s="202" t="s">
        <v>305</v>
      </c>
      <c r="I13" s="202" t="s">
        <v>305</v>
      </c>
      <c r="J13" s="202" t="s">
        <v>305</v>
      </c>
      <c r="K13" s="202" t="s">
        <v>305</v>
      </c>
      <c r="L13" s="202" t="s">
        <v>305</v>
      </c>
      <c r="M13" s="202" t="s">
        <v>305</v>
      </c>
      <c r="N13" s="202" t="s">
        <v>305</v>
      </c>
      <c r="O13" s="202" t="s">
        <v>305</v>
      </c>
      <c r="P13" s="202" t="s">
        <v>305</v>
      </c>
      <c r="Q13" s="202" t="s">
        <v>305</v>
      </c>
      <c r="R13" s="202" t="s">
        <v>305</v>
      </c>
      <c r="S13" s="202" t="s">
        <v>305</v>
      </c>
      <c r="T13" s="202" t="s">
        <v>305</v>
      </c>
      <c r="U13" s="202" t="s">
        <v>305</v>
      </c>
      <c r="V13" s="536" t="s">
        <v>16</v>
      </c>
      <c r="W13" s="536"/>
    </row>
    <row r="14" spans="2:23" ht="23.25" customHeight="1">
      <c r="B14" s="535" t="s">
        <v>69</v>
      </c>
      <c r="C14" s="535"/>
      <c r="D14" s="202" t="s">
        <v>305</v>
      </c>
      <c r="E14" s="202" t="s">
        <v>305</v>
      </c>
      <c r="F14" s="202" t="s">
        <v>305</v>
      </c>
      <c r="G14" s="202" t="s">
        <v>305</v>
      </c>
      <c r="H14" s="202" t="s">
        <v>305</v>
      </c>
      <c r="I14" s="202" t="s">
        <v>305</v>
      </c>
      <c r="J14" s="202" t="s">
        <v>305</v>
      </c>
      <c r="K14" s="202" t="s">
        <v>305</v>
      </c>
      <c r="L14" s="202" t="s">
        <v>305</v>
      </c>
      <c r="M14" s="202" t="s">
        <v>305</v>
      </c>
      <c r="N14" s="202" t="s">
        <v>305</v>
      </c>
      <c r="O14" s="202" t="s">
        <v>305</v>
      </c>
      <c r="P14" s="202" t="s">
        <v>305</v>
      </c>
      <c r="Q14" s="202" t="s">
        <v>305</v>
      </c>
      <c r="R14" s="202" t="s">
        <v>305</v>
      </c>
      <c r="S14" s="202" t="s">
        <v>305</v>
      </c>
      <c r="T14" s="202" t="s">
        <v>305</v>
      </c>
      <c r="U14" s="202" t="s">
        <v>305</v>
      </c>
      <c r="V14" s="536" t="s">
        <v>11</v>
      </c>
      <c r="W14" s="536"/>
    </row>
    <row r="15" spans="2:23" ht="23.25" customHeight="1">
      <c r="B15" s="535" t="s">
        <v>55</v>
      </c>
      <c r="C15" s="535"/>
      <c r="D15" s="202" t="s">
        <v>305</v>
      </c>
      <c r="E15" s="202" t="s">
        <v>305</v>
      </c>
      <c r="F15" s="202" t="s">
        <v>305</v>
      </c>
      <c r="G15" s="202" t="s">
        <v>305</v>
      </c>
      <c r="H15" s="202" t="s">
        <v>305</v>
      </c>
      <c r="I15" s="202" t="s">
        <v>305</v>
      </c>
      <c r="J15" s="202" t="s">
        <v>305</v>
      </c>
      <c r="K15" s="202" t="s">
        <v>305</v>
      </c>
      <c r="L15" s="202" t="s">
        <v>305</v>
      </c>
      <c r="M15" s="202" t="s">
        <v>305</v>
      </c>
      <c r="N15" s="202" t="s">
        <v>305</v>
      </c>
      <c r="O15" s="202" t="s">
        <v>305</v>
      </c>
      <c r="P15" s="202" t="s">
        <v>305</v>
      </c>
      <c r="Q15" s="202" t="s">
        <v>305</v>
      </c>
      <c r="R15" s="202" t="s">
        <v>305</v>
      </c>
      <c r="S15" s="202" t="s">
        <v>305</v>
      </c>
      <c r="T15" s="202" t="s">
        <v>305</v>
      </c>
      <c r="U15" s="202" t="s">
        <v>305</v>
      </c>
      <c r="V15" s="536" t="s">
        <v>22</v>
      </c>
      <c r="W15" s="536"/>
    </row>
    <row r="16" spans="2:23" ht="23.25" customHeight="1">
      <c r="B16" s="538" t="s">
        <v>36</v>
      </c>
      <c r="C16" s="258" t="s">
        <v>63</v>
      </c>
      <c r="D16" s="202" t="s">
        <v>305</v>
      </c>
      <c r="E16" s="202" t="s">
        <v>305</v>
      </c>
      <c r="F16" s="202" t="s">
        <v>305</v>
      </c>
      <c r="G16" s="202" t="s">
        <v>305</v>
      </c>
      <c r="H16" s="202" t="s">
        <v>305</v>
      </c>
      <c r="I16" s="202" t="s">
        <v>305</v>
      </c>
      <c r="J16" s="202" t="s">
        <v>305</v>
      </c>
      <c r="K16" s="202" t="s">
        <v>305</v>
      </c>
      <c r="L16" s="202" t="s">
        <v>305</v>
      </c>
      <c r="M16" s="202" t="s">
        <v>305</v>
      </c>
      <c r="N16" s="202" t="s">
        <v>305</v>
      </c>
      <c r="O16" s="202" t="s">
        <v>305</v>
      </c>
      <c r="P16" s="202" t="s">
        <v>305</v>
      </c>
      <c r="Q16" s="202" t="s">
        <v>305</v>
      </c>
      <c r="R16" s="202" t="s">
        <v>305</v>
      </c>
      <c r="S16" s="202" t="s">
        <v>305</v>
      </c>
      <c r="T16" s="202" t="s">
        <v>305</v>
      </c>
      <c r="U16" s="202" t="s">
        <v>305</v>
      </c>
      <c r="V16" s="213" t="s">
        <v>65</v>
      </c>
      <c r="W16" s="539" t="s">
        <v>56</v>
      </c>
    </row>
    <row r="17" spans="2:23" ht="23.25" customHeight="1">
      <c r="B17" s="538"/>
      <c r="C17" s="258" t="s">
        <v>64</v>
      </c>
      <c r="D17" s="202" t="s">
        <v>305</v>
      </c>
      <c r="E17" s="202" t="s">
        <v>305</v>
      </c>
      <c r="F17" s="202" t="s">
        <v>305</v>
      </c>
      <c r="G17" s="202" t="s">
        <v>305</v>
      </c>
      <c r="H17" s="202" t="s">
        <v>305</v>
      </c>
      <c r="I17" s="202" t="s">
        <v>305</v>
      </c>
      <c r="J17" s="202" t="s">
        <v>305</v>
      </c>
      <c r="K17" s="202" t="s">
        <v>305</v>
      </c>
      <c r="L17" s="202" t="s">
        <v>305</v>
      </c>
      <c r="M17" s="202" t="s">
        <v>305</v>
      </c>
      <c r="N17" s="202" t="s">
        <v>305</v>
      </c>
      <c r="O17" s="202" t="s">
        <v>305</v>
      </c>
      <c r="P17" s="202" t="s">
        <v>305</v>
      </c>
      <c r="Q17" s="202" t="s">
        <v>305</v>
      </c>
      <c r="R17" s="202" t="s">
        <v>305</v>
      </c>
      <c r="S17" s="202" t="s">
        <v>305</v>
      </c>
      <c r="T17" s="202" t="s">
        <v>305</v>
      </c>
      <c r="U17" s="202" t="s">
        <v>305</v>
      </c>
      <c r="V17" s="213" t="s">
        <v>67</v>
      </c>
      <c r="W17" s="539"/>
    </row>
    <row r="18" spans="2:23" ht="23.25" customHeight="1">
      <c r="B18" s="535" t="s">
        <v>10</v>
      </c>
      <c r="C18" s="535"/>
      <c r="D18" s="202" t="s">
        <v>305</v>
      </c>
      <c r="E18" s="202" t="s">
        <v>305</v>
      </c>
      <c r="F18" s="202" t="s">
        <v>305</v>
      </c>
      <c r="G18" s="202" t="s">
        <v>305</v>
      </c>
      <c r="H18" s="202" t="s">
        <v>305</v>
      </c>
      <c r="I18" s="202" t="s">
        <v>305</v>
      </c>
      <c r="J18" s="202" t="s">
        <v>305</v>
      </c>
      <c r="K18" s="202" t="s">
        <v>305</v>
      </c>
      <c r="L18" s="202" t="s">
        <v>305</v>
      </c>
      <c r="M18" s="202" t="s">
        <v>305</v>
      </c>
      <c r="N18" s="202" t="s">
        <v>305</v>
      </c>
      <c r="O18" s="202" t="s">
        <v>305</v>
      </c>
      <c r="P18" s="202" t="s">
        <v>305</v>
      </c>
      <c r="Q18" s="202" t="s">
        <v>305</v>
      </c>
      <c r="R18" s="202" t="s">
        <v>305</v>
      </c>
      <c r="S18" s="202" t="s">
        <v>305</v>
      </c>
      <c r="T18" s="202" t="s">
        <v>305</v>
      </c>
      <c r="U18" s="202" t="s">
        <v>305</v>
      </c>
      <c r="V18" s="536" t="s">
        <v>30</v>
      </c>
      <c r="W18" s="536"/>
    </row>
    <row r="19" spans="2:23" ht="23.25" customHeight="1">
      <c r="B19" s="535" t="s">
        <v>59</v>
      </c>
      <c r="C19" s="535"/>
      <c r="D19" s="202" t="s">
        <v>305</v>
      </c>
      <c r="E19" s="202" t="s">
        <v>305</v>
      </c>
      <c r="F19" s="202" t="s">
        <v>305</v>
      </c>
      <c r="G19" s="202" t="s">
        <v>305</v>
      </c>
      <c r="H19" s="202" t="s">
        <v>305</v>
      </c>
      <c r="I19" s="202" t="s">
        <v>305</v>
      </c>
      <c r="J19" s="202" t="s">
        <v>305</v>
      </c>
      <c r="K19" s="202" t="s">
        <v>305</v>
      </c>
      <c r="L19" s="202" t="s">
        <v>305</v>
      </c>
      <c r="M19" s="202" t="s">
        <v>305</v>
      </c>
      <c r="N19" s="202" t="s">
        <v>305</v>
      </c>
      <c r="O19" s="202" t="s">
        <v>305</v>
      </c>
      <c r="P19" s="202" t="s">
        <v>305</v>
      </c>
      <c r="Q19" s="202" t="s">
        <v>305</v>
      </c>
      <c r="R19" s="202" t="s">
        <v>305</v>
      </c>
      <c r="S19" s="202" t="s">
        <v>305</v>
      </c>
      <c r="T19" s="202" t="s">
        <v>305</v>
      </c>
      <c r="U19" s="202" t="s">
        <v>305</v>
      </c>
      <c r="V19" s="536" t="s">
        <v>29</v>
      </c>
      <c r="W19" s="536"/>
    </row>
    <row r="20" spans="2:23" ht="23.25" customHeight="1">
      <c r="B20" s="535" t="s">
        <v>70</v>
      </c>
      <c r="C20" s="535"/>
      <c r="D20" s="202" t="s">
        <v>305</v>
      </c>
      <c r="E20" s="202" t="s">
        <v>305</v>
      </c>
      <c r="F20" s="202" t="s">
        <v>305</v>
      </c>
      <c r="G20" s="202" t="s">
        <v>305</v>
      </c>
      <c r="H20" s="202" t="s">
        <v>305</v>
      </c>
      <c r="I20" s="202" t="s">
        <v>305</v>
      </c>
      <c r="J20" s="202" t="s">
        <v>305</v>
      </c>
      <c r="K20" s="202" t="s">
        <v>305</v>
      </c>
      <c r="L20" s="202" t="s">
        <v>305</v>
      </c>
      <c r="M20" s="202" t="s">
        <v>305</v>
      </c>
      <c r="N20" s="202" t="s">
        <v>305</v>
      </c>
      <c r="O20" s="202" t="s">
        <v>305</v>
      </c>
      <c r="P20" s="202" t="s">
        <v>305</v>
      </c>
      <c r="Q20" s="202" t="s">
        <v>305</v>
      </c>
      <c r="R20" s="202" t="s">
        <v>305</v>
      </c>
      <c r="S20" s="202" t="s">
        <v>305</v>
      </c>
      <c r="T20" s="202" t="s">
        <v>305</v>
      </c>
      <c r="U20" s="202" t="s">
        <v>305</v>
      </c>
      <c r="V20" s="536" t="s">
        <v>14</v>
      </c>
      <c r="W20" s="536"/>
    </row>
    <row r="21" spans="2:23" ht="23.25" customHeight="1">
      <c r="B21" s="535" t="s">
        <v>3</v>
      </c>
      <c r="C21" s="535"/>
      <c r="D21" s="202" t="s">
        <v>305</v>
      </c>
      <c r="E21" s="202" t="s">
        <v>305</v>
      </c>
      <c r="F21" s="202" t="s">
        <v>305</v>
      </c>
      <c r="G21" s="202" t="s">
        <v>305</v>
      </c>
      <c r="H21" s="202" t="s">
        <v>305</v>
      </c>
      <c r="I21" s="202" t="s">
        <v>305</v>
      </c>
      <c r="J21" s="202" t="s">
        <v>305</v>
      </c>
      <c r="K21" s="202" t="s">
        <v>305</v>
      </c>
      <c r="L21" s="202" t="s">
        <v>305</v>
      </c>
      <c r="M21" s="202" t="s">
        <v>305</v>
      </c>
      <c r="N21" s="202" t="s">
        <v>305</v>
      </c>
      <c r="O21" s="202" t="s">
        <v>305</v>
      </c>
      <c r="P21" s="202" t="s">
        <v>305</v>
      </c>
      <c r="Q21" s="202" t="s">
        <v>305</v>
      </c>
      <c r="R21" s="202" t="s">
        <v>305</v>
      </c>
      <c r="S21" s="202" t="s">
        <v>305</v>
      </c>
      <c r="T21" s="202" t="s">
        <v>305</v>
      </c>
      <c r="U21" s="202" t="s">
        <v>305</v>
      </c>
      <c r="V21" s="536" t="s">
        <v>50</v>
      </c>
      <c r="W21" s="536"/>
    </row>
    <row r="22" spans="2:23" ht="23.25" customHeight="1">
      <c r="B22" s="535" t="s">
        <v>18</v>
      </c>
      <c r="C22" s="535"/>
      <c r="D22" s="202" t="s">
        <v>305</v>
      </c>
      <c r="E22" s="202" t="s">
        <v>305</v>
      </c>
      <c r="F22" s="202" t="s">
        <v>305</v>
      </c>
      <c r="G22" s="202" t="s">
        <v>305</v>
      </c>
      <c r="H22" s="202" t="s">
        <v>305</v>
      </c>
      <c r="I22" s="202" t="s">
        <v>305</v>
      </c>
      <c r="J22" s="202" t="s">
        <v>305</v>
      </c>
      <c r="K22" s="202" t="s">
        <v>305</v>
      </c>
      <c r="L22" s="202" t="s">
        <v>305</v>
      </c>
      <c r="M22" s="202" t="s">
        <v>305</v>
      </c>
      <c r="N22" s="202" t="s">
        <v>305</v>
      </c>
      <c r="O22" s="202" t="s">
        <v>305</v>
      </c>
      <c r="P22" s="202" t="s">
        <v>305</v>
      </c>
      <c r="Q22" s="202" t="s">
        <v>305</v>
      </c>
      <c r="R22" s="202" t="s">
        <v>305</v>
      </c>
      <c r="S22" s="202" t="s">
        <v>305</v>
      </c>
      <c r="T22" s="202" t="s">
        <v>305</v>
      </c>
      <c r="U22" s="202" t="s">
        <v>305</v>
      </c>
      <c r="V22" s="536" t="s">
        <v>4</v>
      </c>
      <c r="W22" s="536"/>
    </row>
    <row r="23" spans="2:23" ht="23.25" customHeight="1">
      <c r="B23" s="535" t="s">
        <v>24</v>
      </c>
      <c r="C23" s="535"/>
      <c r="D23" s="202" t="s">
        <v>305</v>
      </c>
      <c r="E23" s="202" t="s">
        <v>305</v>
      </c>
      <c r="F23" s="202" t="s">
        <v>305</v>
      </c>
      <c r="G23" s="202" t="s">
        <v>305</v>
      </c>
      <c r="H23" s="202" t="s">
        <v>305</v>
      </c>
      <c r="I23" s="202" t="s">
        <v>305</v>
      </c>
      <c r="J23" s="202" t="s">
        <v>305</v>
      </c>
      <c r="K23" s="202" t="s">
        <v>305</v>
      </c>
      <c r="L23" s="202" t="s">
        <v>305</v>
      </c>
      <c r="M23" s="202" t="s">
        <v>305</v>
      </c>
      <c r="N23" s="202" t="s">
        <v>305</v>
      </c>
      <c r="O23" s="202" t="s">
        <v>305</v>
      </c>
      <c r="P23" s="202" t="s">
        <v>305</v>
      </c>
      <c r="Q23" s="202" t="s">
        <v>305</v>
      </c>
      <c r="R23" s="202" t="s">
        <v>305</v>
      </c>
      <c r="S23" s="202" t="s">
        <v>305</v>
      </c>
      <c r="T23" s="202" t="s">
        <v>305</v>
      </c>
      <c r="U23" s="202" t="s">
        <v>305</v>
      </c>
      <c r="V23" s="536" t="s">
        <v>42</v>
      </c>
      <c r="W23" s="536"/>
    </row>
    <row r="24" spans="2:23" ht="23.25" customHeight="1">
      <c r="B24" s="535" t="s">
        <v>26</v>
      </c>
      <c r="C24" s="535"/>
      <c r="D24" s="202" t="s">
        <v>305</v>
      </c>
      <c r="E24" s="202" t="s">
        <v>305</v>
      </c>
      <c r="F24" s="202" t="s">
        <v>305</v>
      </c>
      <c r="G24" s="202" t="s">
        <v>305</v>
      </c>
      <c r="H24" s="202" t="s">
        <v>305</v>
      </c>
      <c r="I24" s="202" t="s">
        <v>305</v>
      </c>
      <c r="J24" s="202" t="s">
        <v>305</v>
      </c>
      <c r="K24" s="202" t="s">
        <v>305</v>
      </c>
      <c r="L24" s="202" t="s">
        <v>305</v>
      </c>
      <c r="M24" s="202" t="s">
        <v>305</v>
      </c>
      <c r="N24" s="202" t="s">
        <v>305</v>
      </c>
      <c r="O24" s="202" t="s">
        <v>305</v>
      </c>
      <c r="P24" s="202" t="s">
        <v>305</v>
      </c>
      <c r="Q24" s="202" t="s">
        <v>305</v>
      </c>
      <c r="R24" s="202" t="s">
        <v>305</v>
      </c>
      <c r="S24" s="202" t="s">
        <v>305</v>
      </c>
      <c r="T24" s="202" t="s">
        <v>305</v>
      </c>
      <c r="U24" s="202" t="s">
        <v>305</v>
      </c>
      <c r="V24" s="536" t="s">
        <v>51</v>
      </c>
      <c r="W24" s="536"/>
    </row>
    <row r="25" spans="2:23" ht="23.25" customHeight="1">
      <c r="B25" s="535" t="s">
        <v>15</v>
      </c>
      <c r="C25" s="535"/>
      <c r="D25" s="202" t="s">
        <v>305</v>
      </c>
      <c r="E25" s="202" t="s">
        <v>305</v>
      </c>
      <c r="F25" s="202" t="s">
        <v>305</v>
      </c>
      <c r="G25" s="202" t="s">
        <v>305</v>
      </c>
      <c r="H25" s="202" t="s">
        <v>305</v>
      </c>
      <c r="I25" s="202" t="s">
        <v>305</v>
      </c>
      <c r="J25" s="202" t="s">
        <v>305</v>
      </c>
      <c r="K25" s="202" t="s">
        <v>305</v>
      </c>
      <c r="L25" s="202" t="s">
        <v>305</v>
      </c>
      <c r="M25" s="202" t="s">
        <v>305</v>
      </c>
      <c r="N25" s="202" t="s">
        <v>305</v>
      </c>
      <c r="O25" s="202" t="s">
        <v>305</v>
      </c>
      <c r="P25" s="202" t="s">
        <v>305</v>
      </c>
      <c r="Q25" s="202" t="s">
        <v>305</v>
      </c>
      <c r="R25" s="202" t="s">
        <v>305</v>
      </c>
      <c r="S25" s="202" t="s">
        <v>305</v>
      </c>
      <c r="T25" s="202" t="s">
        <v>305</v>
      </c>
      <c r="U25" s="202" t="s">
        <v>305</v>
      </c>
      <c r="V25" s="536" t="s">
        <v>23</v>
      </c>
      <c r="W25" s="536"/>
    </row>
    <row r="26" spans="2:23" ht="23.25" customHeight="1">
      <c r="B26" s="535" t="s">
        <v>60</v>
      </c>
      <c r="C26" s="535"/>
      <c r="D26" s="202" t="s">
        <v>305</v>
      </c>
      <c r="E26" s="202" t="s">
        <v>305</v>
      </c>
      <c r="F26" s="202" t="s">
        <v>305</v>
      </c>
      <c r="G26" s="202" t="s">
        <v>305</v>
      </c>
      <c r="H26" s="202" t="s">
        <v>305</v>
      </c>
      <c r="I26" s="202" t="s">
        <v>305</v>
      </c>
      <c r="J26" s="202" t="s">
        <v>305</v>
      </c>
      <c r="K26" s="202" t="s">
        <v>305</v>
      </c>
      <c r="L26" s="202" t="s">
        <v>305</v>
      </c>
      <c r="M26" s="202" t="s">
        <v>305</v>
      </c>
      <c r="N26" s="202" t="s">
        <v>305</v>
      </c>
      <c r="O26" s="202" t="s">
        <v>305</v>
      </c>
      <c r="P26" s="202" t="s">
        <v>305</v>
      </c>
      <c r="Q26" s="202" t="s">
        <v>305</v>
      </c>
      <c r="R26" s="202" t="s">
        <v>305</v>
      </c>
      <c r="S26" s="202" t="s">
        <v>305</v>
      </c>
      <c r="T26" s="202" t="s">
        <v>305</v>
      </c>
      <c r="U26" s="202" t="s">
        <v>305</v>
      </c>
      <c r="V26" s="536" t="s">
        <v>52</v>
      </c>
      <c r="W26" s="536"/>
    </row>
    <row r="27" spans="2:23" ht="23.25" customHeight="1">
      <c r="B27" s="535" t="s">
        <v>19</v>
      </c>
      <c r="C27" s="535"/>
      <c r="D27" s="202" t="s">
        <v>305</v>
      </c>
      <c r="E27" s="202" t="s">
        <v>305</v>
      </c>
      <c r="F27" s="202" t="s">
        <v>305</v>
      </c>
      <c r="G27" s="202" t="s">
        <v>305</v>
      </c>
      <c r="H27" s="202" t="s">
        <v>305</v>
      </c>
      <c r="I27" s="202" t="s">
        <v>305</v>
      </c>
      <c r="J27" s="202" t="s">
        <v>305</v>
      </c>
      <c r="K27" s="202" t="s">
        <v>305</v>
      </c>
      <c r="L27" s="202" t="s">
        <v>305</v>
      </c>
      <c r="M27" s="202" t="s">
        <v>305</v>
      </c>
      <c r="N27" s="202" t="s">
        <v>305</v>
      </c>
      <c r="O27" s="202" t="s">
        <v>305</v>
      </c>
      <c r="P27" s="202" t="s">
        <v>305</v>
      </c>
      <c r="Q27" s="202" t="s">
        <v>305</v>
      </c>
      <c r="R27" s="202" t="s">
        <v>305</v>
      </c>
      <c r="S27" s="202" t="s">
        <v>305</v>
      </c>
      <c r="T27" s="202" t="s">
        <v>305</v>
      </c>
      <c r="U27" s="202" t="s">
        <v>305</v>
      </c>
      <c r="V27" s="536" t="s">
        <v>53</v>
      </c>
      <c r="W27" s="536"/>
    </row>
    <row r="28" spans="2:23" ht="23.25" customHeight="1">
      <c r="B28" s="535" t="s">
        <v>20</v>
      </c>
      <c r="C28" s="535"/>
      <c r="D28" s="202" t="s">
        <v>305</v>
      </c>
      <c r="E28" s="202" t="s">
        <v>305</v>
      </c>
      <c r="F28" s="202" t="s">
        <v>305</v>
      </c>
      <c r="G28" s="202" t="s">
        <v>305</v>
      </c>
      <c r="H28" s="202" t="s">
        <v>305</v>
      </c>
      <c r="I28" s="202" t="s">
        <v>305</v>
      </c>
      <c r="J28" s="202" t="s">
        <v>305</v>
      </c>
      <c r="K28" s="202" t="s">
        <v>305</v>
      </c>
      <c r="L28" s="202" t="s">
        <v>305</v>
      </c>
      <c r="M28" s="202" t="s">
        <v>305</v>
      </c>
      <c r="N28" s="202" t="s">
        <v>305</v>
      </c>
      <c r="O28" s="202" t="s">
        <v>305</v>
      </c>
      <c r="P28" s="202" t="s">
        <v>305</v>
      </c>
      <c r="Q28" s="202" t="s">
        <v>305</v>
      </c>
      <c r="R28" s="202" t="s">
        <v>305</v>
      </c>
      <c r="S28" s="202" t="s">
        <v>305</v>
      </c>
      <c r="T28" s="202" t="s">
        <v>305</v>
      </c>
      <c r="U28" s="202" t="s">
        <v>305</v>
      </c>
      <c r="V28" s="536" t="s">
        <v>45</v>
      </c>
      <c r="W28" s="536"/>
    </row>
    <row r="29" spans="2:23" ht="23.25" customHeight="1">
      <c r="B29" s="533" t="s">
        <v>31</v>
      </c>
      <c r="C29" s="533"/>
      <c r="D29" s="205" t="s">
        <v>305</v>
      </c>
      <c r="E29" s="205" t="s">
        <v>305</v>
      </c>
      <c r="F29" s="205" t="s">
        <v>305</v>
      </c>
      <c r="G29" s="205" t="s">
        <v>305</v>
      </c>
      <c r="H29" s="205" t="s">
        <v>305</v>
      </c>
      <c r="I29" s="205" t="s">
        <v>305</v>
      </c>
      <c r="J29" s="205" t="s">
        <v>305</v>
      </c>
      <c r="K29" s="205" t="s">
        <v>305</v>
      </c>
      <c r="L29" s="205" t="s">
        <v>305</v>
      </c>
      <c r="M29" s="205" t="s">
        <v>305</v>
      </c>
      <c r="N29" s="205" t="s">
        <v>305</v>
      </c>
      <c r="O29" s="205" t="s">
        <v>305</v>
      </c>
      <c r="P29" s="205" t="s">
        <v>305</v>
      </c>
      <c r="Q29" s="205" t="s">
        <v>305</v>
      </c>
      <c r="R29" s="205" t="s">
        <v>305</v>
      </c>
      <c r="S29" s="205" t="s">
        <v>305</v>
      </c>
      <c r="T29" s="205" t="s">
        <v>305</v>
      </c>
      <c r="U29" s="205" t="s">
        <v>305</v>
      </c>
      <c r="V29" s="534" t="s">
        <v>37</v>
      </c>
      <c r="W29" s="534"/>
    </row>
    <row r="30" spans="2:23" ht="24.75" customHeight="1">
      <c r="B30" s="527" t="s">
        <v>57</v>
      </c>
      <c r="C30" s="527"/>
      <c r="D30" s="174" t="s">
        <v>305</v>
      </c>
      <c r="E30" s="174" t="s">
        <v>305</v>
      </c>
      <c r="F30" s="174" t="s">
        <v>305</v>
      </c>
      <c r="G30" s="174" t="s">
        <v>305</v>
      </c>
      <c r="H30" s="174" t="s">
        <v>305</v>
      </c>
      <c r="I30" s="174" t="s">
        <v>305</v>
      </c>
      <c r="J30" s="174" t="s">
        <v>305</v>
      </c>
      <c r="K30" s="174" t="s">
        <v>305</v>
      </c>
      <c r="L30" s="174" t="s">
        <v>305</v>
      </c>
      <c r="M30" s="174" t="s">
        <v>305</v>
      </c>
      <c r="N30" s="174" t="s">
        <v>305</v>
      </c>
      <c r="O30" s="174" t="s">
        <v>305</v>
      </c>
      <c r="P30" s="174" t="s">
        <v>305</v>
      </c>
      <c r="Q30" s="174" t="s">
        <v>305</v>
      </c>
      <c r="R30" s="174" t="s">
        <v>305</v>
      </c>
      <c r="S30" s="174" t="s">
        <v>305</v>
      </c>
      <c r="T30" s="174" t="s">
        <v>305</v>
      </c>
      <c r="U30" s="174" t="s">
        <v>305</v>
      </c>
      <c r="V30" s="528" t="s">
        <v>35</v>
      </c>
      <c r="W30" s="528"/>
    </row>
    <row r="31" spans="2:23" s="83" customFormat="1" ht="16.5" customHeight="1">
      <c r="B31" s="531" t="s">
        <v>54</v>
      </c>
      <c r="C31" s="531"/>
      <c r="D31" s="531"/>
      <c r="E31" s="531"/>
      <c r="F31" s="531"/>
      <c r="G31" s="531"/>
      <c r="H31" s="531"/>
      <c r="I31" s="531"/>
      <c r="J31" s="531"/>
      <c r="K31" s="530" t="s">
        <v>66</v>
      </c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</row>
    <row r="32" spans="2:24" s="83" customFormat="1" ht="36.75" customHeight="1">
      <c r="B32" s="532" t="s">
        <v>483</v>
      </c>
      <c r="C32" s="532"/>
      <c r="D32" s="532"/>
      <c r="E32" s="532"/>
      <c r="F32" s="532"/>
      <c r="G32" s="532"/>
      <c r="H32" s="532"/>
      <c r="I32" s="532"/>
      <c r="J32" s="532"/>
      <c r="K32" s="259"/>
      <c r="L32" s="537" t="s">
        <v>484</v>
      </c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108"/>
    </row>
    <row r="33" spans="2:23" s="84" customFormat="1" ht="23.25" customHeight="1">
      <c r="B33" s="549" t="s">
        <v>470</v>
      </c>
      <c r="C33" s="549"/>
      <c r="D33" s="549"/>
      <c r="E33" s="261"/>
      <c r="F33" s="262"/>
      <c r="G33" s="262"/>
      <c r="H33" s="262"/>
      <c r="I33" s="262"/>
      <c r="J33" s="262"/>
      <c r="K33" s="260"/>
      <c r="L33" s="192"/>
      <c r="M33" s="260"/>
      <c r="N33" s="260"/>
      <c r="O33" s="260"/>
      <c r="P33" s="260"/>
      <c r="Q33" s="260"/>
      <c r="R33" s="550" t="s">
        <v>471</v>
      </c>
      <c r="S33" s="550"/>
      <c r="T33" s="550"/>
      <c r="U33" s="550"/>
      <c r="V33" s="550"/>
      <c r="W33" s="550"/>
    </row>
    <row r="34" spans="2:23" ht="27" customHeight="1">
      <c r="B34" s="525"/>
      <c r="C34" s="525"/>
      <c r="D34" s="525"/>
      <c r="E34" s="525"/>
      <c r="F34" s="525"/>
      <c r="G34" s="525"/>
      <c r="H34" s="525"/>
      <c r="I34" s="83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</row>
    <row r="35" spans="2:23" ht="54" customHeight="1">
      <c r="B35" s="525"/>
      <c r="C35" s="525"/>
      <c r="D35" s="525"/>
      <c r="E35" s="525"/>
      <c r="F35" s="525"/>
      <c r="G35" s="525"/>
      <c r="H35" s="525"/>
      <c r="I35" s="94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</row>
    <row r="36" spans="2:23" ht="18.75" customHeight="1">
      <c r="B36" s="525"/>
      <c r="C36" s="525"/>
      <c r="D36" s="525"/>
      <c r="E36" s="525"/>
      <c r="F36" s="525"/>
      <c r="G36" s="525"/>
      <c r="H36" s="52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</row>
  </sheetData>
  <sheetProtection/>
  <mergeCells count="67">
    <mergeCell ref="R33:W33"/>
    <mergeCell ref="B2:W2"/>
    <mergeCell ref="B3:W3"/>
    <mergeCell ref="B5:C5"/>
    <mergeCell ref="D5:F5"/>
    <mergeCell ref="S5:U5"/>
    <mergeCell ref="V5:W5"/>
    <mergeCell ref="P5:R5"/>
    <mergeCell ref="J5:L5"/>
    <mergeCell ref="M5:O5"/>
    <mergeCell ref="G5:I5"/>
    <mergeCell ref="B7:C7"/>
    <mergeCell ref="V7:W7"/>
    <mergeCell ref="B8:C8"/>
    <mergeCell ref="V8:W8"/>
    <mergeCell ref="B33:D33"/>
    <mergeCell ref="B11:C11"/>
    <mergeCell ref="V11:W11"/>
    <mergeCell ref="B12:C12"/>
    <mergeCell ref="V12:W12"/>
    <mergeCell ref="B9:C9"/>
    <mergeCell ref="V9:W9"/>
    <mergeCell ref="B10:C10"/>
    <mergeCell ref="V10:W10"/>
    <mergeCell ref="B15:C15"/>
    <mergeCell ref="V15:W15"/>
    <mergeCell ref="B16:B17"/>
    <mergeCell ref="W16:W17"/>
    <mergeCell ref="B13:C13"/>
    <mergeCell ref="V13:W13"/>
    <mergeCell ref="B14:C14"/>
    <mergeCell ref="V14:W14"/>
    <mergeCell ref="B20:C20"/>
    <mergeCell ref="V20:W20"/>
    <mergeCell ref="B21:C21"/>
    <mergeCell ref="V21:W21"/>
    <mergeCell ref="B18:C18"/>
    <mergeCell ref="V18:W18"/>
    <mergeCell ref="B19:C19"/>
    <mergeCell ref="V19:W19"/>
    <mergeCell ref="L32:W32"/>
    <mergeCell ref="B24:C24"/>
    <mergeCell ref="V24:W24"/>
    <mergeCell ref="B25:C25"/>
    <mergeCell ref="V25:W25"/>
    <mergeCell ref="B22:C22"/>
    <mergeCell ref="V22:W22"/>
    <mergeCell ref="B23:C23"/>
    <mergeCell ref="V23:W23"/>
    <mergeCell ref="V28:W28"/>
    <mergeCell ref="B29:C29"/>
    <mergeCell ref="V29:W29"/>
    <mergeCell ref="B26:C26"/>
    <mergeCell ref="V26:W26"/>
    <mergeCell ref="B27:C27"/>
    <mergeCell ref="V27:W27"/>
    <mergeCell ref="B28:C28"/>
    <mergeCell ref="B36:H36"/>
    <mergeCell ref="B34:H34"/>
    <mergeCell ref="J34:W34"/>
    <mergeCell ref="B30:C30"/>
    <mergeCell ref="V30:W30"/>
    <mergeCell ref="B35:H35"/>
    <mergeCell ref="J35:W35"/>
    <mergeCell ref="K31:W31"/>
    <mergeCell ref="B31:J31"/>
    <mergeCell ref="B32:J32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37"/>
  <sheetViews>
    <sheetView rightToLeft="1" zoomScale="75" zoomScaleNormal="75" zoomScaleSheetLayoutView="75" zoomScalePageLayoutView="0" workbookViewId="0" topLeftCell="A1">
      <selection activeCell="G37" sqref="G37"/>
    </sheetView>
  </sheetViews>
  <sheetFormatPr defaultColWidth="9.140625" defaultRowHeight="12.75"/>
  <cols>
    <col min="1" max="1" width="6.00390625" style="81" customWidth="1"/>
    <col min="2" max="2" width="10.7109375" style="81" customWidth="1"/>
    <col min="3" max="3" width="11.00390625" style="81" customWidth="1"/>
    <col min="4" max="9" width="18.28125" style="81" customWidth="1"/>
    <col min="10" max="10" width="13.421875" style="81" customWidth="1"/>
    <col min="11" max="11" width="14.421875" style="81" customWidth="1"/>
    <col min="12" max="12" width="4.140625" style="81" customWidth="1"/>
    <col min="13" max="16384" width="9.140625" style="81" customWidth="1"/>
  </cols>
  <sheetData>
    <row r="1" s="80" customFormat="1" ht="33" customHeight="1"/>
    <row r="2" spans="1:11" s="97" customFormat="1" ht="22.5" customHeight="1">
      <c r="A2" s="96"/>
      <c r="B2" s="580" t="s">
        <v>478</v>
      </c>
      <c r="C2" s="580"/>
      <c r="D2" s="580"/>
      <c r="E2" s="580"/>
      <c r="F2" s="580"/>
      <c r="G2" s="580"/>
      <c r="H2" s="580"/>
      <c r="I2" s="580"/>
      <c r="J2" s="580"/>
      <c r="K2" s="580"/>
    </row>
    <row r="3" spans="2:11" s="97" customFormat="1" ht="34.5" customHeight="1">
      <c r="B3" s="581" t="s">
        <v>479</v>
      </c>
      <c r="C3" s="581"/>
      <c r="D3" s="581"/>
      <c r="E3" s="581"/>
      <c r="F3" s="581"/>
      <c r="G3" s="581"/>
      <c r="H3" s="581"/>
      <c r="I3" s="581"/>
      <c r="J3" s="581"/>
      <c r="K3" s="581"/>
    </row>
    <row r="4" spans="2:11" s="98" customFormat="1" ht="15.75" customHeight="1">
      <c r="B4" s="99"/>
      <c r="C4" s="100"/>
      <c r="D4" s="101"/>
      <c r="E4" s="101"/>
      <c r="F4" s="101"/>
      <c r="G4" s="101"/>
      <c r="H4" s="101"/>
      <c r="I4" s="101"/>
      <c r="J4" s="100"/>
      <c r="K4" s="86"/>
    </row>
    <row r="5" spans="2:11" ht="17.25" customHeight="1">
      <c r="B5" s="582" t="s">
        <v>32</v>
      </c>
      <c r="C5" s="583"/>
      <c r="D5" s="574" t="s">
        <v>83</v>
      </c>
      <c r="E5" s="574" t="s">
        <v>84</v>
      </c>
      <c r="F5" s="574" t="s">
        <v>85</v>
      </c>
      <c r="G5" s="574" t="s">
        <v>86</v>
      </c>
      <c r="H5" s="574">
        <v>2017</v>
      </c>
      <c r="I5" s="574">
        <v>2018</v>
      </c>
      <c r="J5" s="576" t="s">
        <v>33</v>
      </c>
      <c r="K5" s="577"/>
    </row>
    <row r="6" spans="2:11" ht="17.25" customHeight="1">
      <c r="B6" s="102" t="s">
        <v>58</v>
      </c>
      <c r="C6" s="103"/>
      <c r="D6" s="575"/>
      <c r="E6" s="575"/>
      <c r="F6" s="575"/>
      <c r="G6" s="575"/>
      <c r="H6" s="575"/>
      <c r="I6" s="575"/>
      <c r="J6" s="578" t="s">
        <v>72</v>
      </c>
      <c r="K6" s="579"/>
    </row>
    <row r="7" spans="2:11" ht="18.75" customHeight="1">
      <c r="B7" s="571" t="s">
        <v>25</v>
      </c>
      <c r="C7" s="571"/>
      <c r="D7" s="201" t="s">
        <v>305</v>
      </c>
      <c r="E7" s="201" t="s">
        <v>305</v>
      </c>
      <c r="F7" s="201" t="s">
        <v>305</v>
      </c>
      <c r="G7" s="201" t="s">
        <v>305</v>
      </c>
      <c r="H7" s="201" t="s">
        <v>305</v>
      </c>
      <c r="I7" s="201" t="s">
        <v>305</v>
      </c>
      <c r="J7" s="572" t="s">
        <v>28</v>
      </c>
      <c r="K7" s="572"/>
    </row>
    <row r="8" spans="2:11" ht="18.75" customHeight="1">
      <c r="B8" s="568" t="s">
        <v>71</v>
      </c>
      <c r="C8" s="568"/>
      <c r="D8" s="202" t="s">
        <v>305</v>
      </c>
      <c r="E8" s="202" t="s">
        <v>305</v>
      </c>
      <c r="F8" s="202" t="s">
        <v>305</v>
      </c>
      <c r="G8" s="202" t="s">
        <v>305</v>
      </c>
      <c r="H8" s="202" t="s">
        <v>305</v>
      </c>
      <c r="I8" s="202" t="s">
        <v>305</v>
      </c>
      <c r="J8" s="569" t="s">
        <v>8</v>
      </c>
      <c r="K8" s="569"/>
    </row>
    <row r="9" spans="2:11" ht="18.75" customHeight="1">
      <c r="B9" s="568" t="s">
        <v>68</v>
      </c>
      <c r="C9" s="568"/>
      <c r="D9" s="202" t="s">
        <v>305</v>
      </c>
      <c r="E9" s="202" t="s">
        <v>305</v>
      </c>
      <c r="F9" s="202" t="s">
        <v>305</v>
      </c>
      <c r="G9" s="202" t="s">
        <v>305</v>
      </c>
      <c r="H9" s="202" t="s">
        <v>305</v>
      </c>
      <c r="I9" s="202" t="s">
        <v>305</v>
      </c>
      <c r="J9" s="569" t="s">
        <v>49</v>
      </c>
      <c r="K9" s="569"/>
    </row>
    <row r="10" spans="2:11" ht="18.75" customHeight="1">
      <c r="B10" s="568" t="s">
        <v>13</v>
      </c>
      <c r="C10" s="568"/>
      <c r="D10" s="202" t="s">
        <v>305</v>
      </c>
      <c r="E10" s="202" t="s">
        <v>305</v>
      </c>
      <c r="F10" s="202" t="s">
        <v>305</v>
      </c>
      <c r="G10" s="202" t="s">
        <v>305</v>
      </c>
      <c r="H10" s="202" t="s">
        <v>305</v>
      </c>
      <c r="I10" s="202" t="s">
        <v>305</v>
      </c>
      <c r="J10" s="569" t="s">
        <v>12</v>
      </c>
      <c r="K10" s="569"/>
    </row>
    <row r="11" spans="2:11" ht="18.75" customHeight="1">
      <c r="B11" s="568" t="s">
        <v>6</v>
      </c>
      <c r="C11" s="568"/>
      <c r="D11" s="202" t="s">
        <v>305</v>
      </c>
      <c r="E11" s="202" t="s">
        <v>305</v>
      </c>
      <c r="F11" s="202" t="s">
        <v>305</v>
      </c>
      <c r="G11" s="202" t="s">
        <v>305</v>
      </c>
      <c r="H11" s="202" t="s">
        <v>305</v>
      </c>
      <c r="I11" s="202" t="s">
        <v>305</v>
      </c>
      <c r="J11" s="569" t="s">
        <v>5</v>
      </c>
      <c r="K11" s="569"/>
    </row>
    <row r="12" spans="2:11" ht="18.75" customHeight="1">
      <c r="B12" s="568" t="s">
        <v>17</v>
      </c>
      <c r="C12" s="568"/>
      <c r="D12" s="202" t="s">
        <v>305</v>
      </c>
      <c r="E12" s="202" t="s">
        <v>305</v>
      </c>
      <c r="F12" s="202" t="s">
        <v>305</v>
      </c>
      <c r="G12" s="202" t="s">
        <v>305</v>
      </c>
      <c r="H12" s="202" t="s">
        <v>305</v>
      </c>
      <c r="I12" s="202" t="s">
        <v>305</v>
      </c>
      <c r="J12" s="569" t="s">
        <v>16</v>
      </c>
      <c r="K12" s="569"/>
    </row>
    <row r="13" spans="2:11" ht="18.75" customHeight="1">
      <c r="B13" s="568" t="s">
        <v>69</v>
      </c>
      <c r="C13" s="568"/>
      <c r="D13" s="202" t="s">
        <v>305</v>
      </c>
      <c r="E13" s="202" t="s">
        <v>305</v>
      </c>
      <c r="F13" s="202" t="s">
        <v>305</v>
      </c>
      <c r="G13" s="202" t="s">
        <v>305</v>
      </c>
      <c r="H13" s="202" t="s">
        <v>305</v>
      </c>
      <c r="I13" s="202" t="s">
        <v>305</v>
      </c>
      <c r="J13" s="569" t="s">
        <v>11</v>
      </c>
      <c r="K13" s="569"/>
    </row>
    <row r="14" spans="2:11" ht="18.75" customHeight="1">
      <c r="B14" s="568" t="s">
        <v>55</v>
      </c>
      <c r="C14" s="568"/>
      <c r="D14" s="202" t="s">
        <v>305</v>
      </c>
      <c r="E14" s="202" t="s">
        <v>305</v>
      </c>
      <c r="F14" s="202" t="s">
        <v>305</v>
      </c>
      <c r="G14" s="202" t="s">
        <v>305</v>
      </c>
      <c r="H14" s="202" t="s">
        <v>305</v>
      </c>
      <c r="I14" s="202" t="s">
        <v>305</v>
      </c>
      <c r="J14" s="569" t="s">
        <v>22</v>
      </c>
      <c r="K14" s="569"/>
    </row>
    <row r="15" spans="2:11" ht="18.75" customHeight="1">
      <c r="B15" s="387" t="s">
        <v>36</v>
      </c>
      <c r="C15" s="263" t="s">
        <v>63</v>
      </c>
      <c r="D15" s="202" t="s">
        <v>305</v>
      </c>
      <c r="E15" s="202" t="s">
        <v>305</v>
      </c>
      <c r="F15" s="202" t="s">
        <v>305</v>
      </c>
      <c r="G15" s="202" t="s">
        <v>305</v>
      </c>
      <c r="H15" s="202" t="s">
        <v>305</v>
      </c>
      <c r="I15" s="202" t="s">
        <v>305</v>
      </c>
      <c r="J15" s="264" t="s">
        <v>65</v>
      </c>
      <c r="K15" s="573" t="s">
        <v>56</v>
      </c>
    </row>
    <row r="16" spans="2:11" ht="18.75" customHeight="1">
      <c r="B16" s="387"/>
      <c r="C16" s="263" t="s">
        <v>64</v>
      </c>
      <c r="D16" s="202" t="s">
        <v>305</v>
      </c>
      <c r="E16" s="202" t="s">
        <v>305</v>
      </c>
      <c r="F16" s="202" t="s">
        <v>305</v>
      </c>
      <c r="G16" s="202" t="s">
        <v>305</v>
      </c>
      <c r="H16" s="202" t="s">
        <v>305</v>
      </c>
      <c r="I16" s="202" t="s">
        <v>305</v>
      </c>
      <c r="J16" s="264" t="s">
        <v>67</v>
      </c>
      <c r="K16" s="573"/>
    </row>
    <row r="17" spans="2:11" ht="18.75" customHeight="1">
      <c r="B17" s="568" t="s">
        <v>10</v>
      </c>
      <c r="C17" s="568"/>
      <c r="D17" s="202" t="s">
        <v>305</v>
      </c>
      <c r="E17" s="202" t="s">
        <v>305</v>
      </c>
      <c r="F17" s="202" t="s">
        <v>305</v>
      </c>
      <c r="G17" s="202" t="s">
        <v>305</v>
      </c>
      <c r="H17" s="202" t="s">
        <v>305</v>
      </c>
      <c r="I17" s="202" t="s">
        <v>305</v>
      </c>
      <c r="J17" s="569" t="s">
        <v>30</v>
      </c>
      <c r="K17" s="569"/>
    </row>
    <row r="18" spans="2:11" ht="18.75" customHeight="1">
      <c r="B18" s="568" t="s">
        <v>59</v>
      </c>
      <c r="C18" s="568"/>
      <c r="D18" s="202" t="s">
        <v>305</v>
      </c>
      <c r="E18" s="202" t="s">
        <v>305</v>
      </c>
      <c r="F18" s="202" t="s">
        <v>305</v>
      </c>
      <c r="G18" s="202" t="s">
        <v>305</v>
      </c>
      <c r="H18" s="202" t="s">
        <v>305</v>
      </c>
      <c r="I18" s="202" t="s">
        <v>305</v>
      </c>
      <c r="J18" s="569" t="s">
        <v>29</v>
      </c>
      <c r="K18" s="569"/>
    </row>
    <row r="19" spans="2:11" ht="18.75" customHeight="1">
      <c r="B19" s="568" t="s">
        <v>70</v>
      </c>
      <c r="C19" s="568"/>
      <c r="D19" s="202" t="s">
        <v>305</v>
      </c>
      <c r="E19" s="202" t="s">
        <v>305</v>
      </c>
      <c r="F19" s="202" t="s">
        <v>305</v>
      </c>
      <c r="G19" s="202" t="s">
        <v>305</v>
      </c>
      <c r="H19" s="202" t="s">
        <v>305</v>
      </c>
      <c r="I19" s="202" t="s">
        <v>305</v>
      </c>
      <c r="J19" s="569" t="s">
        <v>14</v>
      </c>
      <c r="K19" s="569"/>
    </row>
    <row r="20" spans="2:11" ht="18.75" customHeight="1">
      <c r="B20" s="568" t="s">
        <v>3</v>
      </c>
      <c r="C20" s="568"/>
      <c r="D20" s="202" t="s">
        <v>305</v>
      </c>
      <c r="E20" s="202" t="s">
        <v>305</v>
      </c>
      <c r="F20" s="202" t="s">
        <v>305</v>
      </c>
      <c r="G20" s="202" t="s">
        <v>305</v>
      </c>
      <c r="H20" s="202" t="s">
        <v>305</v>
      </c>
      <c r="I20" s="202" t="s">
        <v>305</v>
      </c>
      <c r="J20" s="569" t="s">
        <v>50</v>
      </c>
      <c r="K20" s="569"/>
    </row>
    <row r="21" spans="2:11" ht="18.75" customHeight="1">
      <c r="B21" s="568" t="s">
        <v>18</v>
      </c>
      <c r="C21" s="568"/>
      <c r="D21" s="202" t="s">
        <v>305</v>
      </c>
      <c r="E21" s="202" t="s">
        <v>305</v>
      </c>
      <c r="F21" s="202" t="s">
        <v>305</v>
      </c>
      <c r="G21" s="202" t="s">
        <v>305</v>
      </c>
      <c r="H21" s="202" t="s">
        <v>305</v>
      </c>
      <c r="I21" s="202" t="s">
        <v>305</v>
      </c>
      <c r="J21" s="569" t="s">
        <v>4</v>
      </c>
      <c r="K21" s="569"/>
    </row>
    <row r="22" spans="2:11" ht="18.75" customHeight="1">
      <c r="B22" s="568" t="s">
        <v>24</v>
      </c>
      <c r="C22" s="568"/>
      <c r="D22" s="202" t="s">
        <v>305</v>
      </c>
      <c r="E22" s="202" t="s">
        <v>305</v>
      </c>
      <c r="F22" s="202" t="s">
        <v>305</v>
      </c>
      <c r="G22" s="202" t="s">
        <v>305</v>
      </c>
      <c r="H22" s="202" t="s">
        <v>305</v>
      </c>
      <c r="I22" s="202" t="s">
        <v>305</v>
      </c>
      <c r="J22" s="569" t="s">
        <v>42</v>
      </c>
      <c r="K22" s="569"/>
    </row>
    <row r="23" spans="2:11" ht="18.75" customHeight="1">
      <c r="B23" s="568" t="s">
        <v>26</v>
      </c>
      <c r="C23" s="568"/>
      <c r="D23" s="202" t="s">
        <v>305</v>
      </c>
      <c r="E23" s="202" t="s">
        <v>305</v>
      </c>
      <c r="F23" s="202" t="s">
        <v>305</v>
      </c>
      <c r="G23" s="202" t="s">
        <v>305</v>
      </c>
      <c r="H23" s="202" t="s">
        <v>305</v>
      </c>
      <c r="I23" s="202" t="s">
        <v>305</v>
      </c>
      <c r="J23" s="569" t="s">
        <v>51</v>
      </c>
      <c r="K23" s="569"/>
    </row>
    <row r="24" spans="2:11" ht="18.75" customHeight="1">
      <c r="B24" s="568" t="s">
        <v>15</v>
      </c>
      <c r="C24" s="568"/>
      <c r="D24" s="202" t="s">
        <v>305</v>
      </c>
      <c r="E24" s="202" t="s">
        <v>305</v>
      </c>
      <c r="F24" s="202" t="s">
        <v>305</v>
      </c>
      <c r="G24" s="202" t="s">
        <v>305</v>
      </c>
      <c r="H24" s="202" t="s">
        <v>305</v>
      </c>
      <c r="I24" s="202" t="s">
        <v>305</v>
      </c>
      <c r="J24" s="569" t="s">
        <v>23</v>
      </c>
      <c r="K24" s="569"/>
    </row>
    <row r="25" spans="2:11" ht="18.75" customHeight="1">
      <c r="B25" s="568" t="s">
        <v>60</v>
      </c>
      <c r="C25" s="568"/>
      <c r="D25" s="202" t="s">
        <v>305</v>
      </c>
      <c r="E25" s="202" t="s">
        <v>305</v>
      </c>
      <c r="F25" s="202" t="s">
        <v>305</v>
      </c>
      <c r="G25" s="202" t="s">
        <v>305</v>
      </c>
      <c r="H25" s="202" t="s">
        <v>305</v>
      </c>
      <c r="I25" s="202" t="s">
        <v>305</v>
      </c>
      <c r="J25" s="569" t="s">
        <v>52</v>
      </c>
      <c r="K25" s="569"/>
    </row>
    <row r="26" spans="2:11" ht="18.75" customHeight="1">
      <c r="B26" s="568" t="s">
        <v>19</v>
      </c>
      <c r="C26" s="568"/>
      <c r="D26" s="202" t="s">
        <v>305</v>
      </c>
      <c r="E26" s="202" t="s">
        <v>305</v>
      </c>
      <c r="F26" s="202" t="s">
        <v>305</v>
      </c>
      <c r="G26" s="202" t="s">
        <v>305</v>
      </c>
      <c r="H26" s="202" t="s">
        <v>305</v>
      </c>
      <c r="I26" s="202" t="s">
        <v>305</v>
      </c>
      <c r="J26" s="569" t="s">
        <v>53</v>
      </c>
      <c r="K26" s="569"/>
    </row>
    <row r="27" spans="2:11" ht="18.75" customHeight="1">
      <c r="B27" s="568" t="s">
        <v>20</v>
      </c>
      <c r="C27" s="568"/>
      <c r="D27" s="202" t="s">
        <v>305</v>
      </c>
      <c r="E27" s="202" t="s">
        <v>305</v>
      </c>
      <c r="F27" s="202" t="s">
        <v>305</v>
      </c>
      <c r="G27" s="202" t="s">
        <v>305</v>
      </c>
      <c r="H27" s="202" t="s">
        <v>305</v>
      </c>
      <c r="I27" s="202" t="s">
        <v>305</v>
      </c>
      <c r="J27" s="569" t="s">
        <v>45</v>
      </c>
      <c r="K27" s="569"/>
    </row>
    <row r="28" spans="2:11" ht="18.75" customHeight="1">
      <c r="B28" s="563" t="s">
        <v>61</v>
      </c>
      <c r="C28" s="563"/>
      <c r="D28" s="205" t="s">
        <v>305</v>
      </c>
      <c r="E28" s="205" t="s">
        <v>305</v>
      </c>
      <c r="F28" s="205" t="s">
        <v>305</v>
      </c>
      <c r="G28" s="205" t="s">
        <v>305</v>
      </c>
      <c r="H28" s="205" t="s">
        <v>305</v>
      </c>
      <c r="I28" s="205" t="s">
        <v>305</v>
      </c>
      <c r="J28" s="564" t="s">
        <v>37</v>
      </c>
      <c r="K28" s="564"/>
    </row>
    <row r="29" spans="2:11" ht="18.75" customHeight="1">
      <c r="B29" s="565" t="s">
        <v>57</v>
      </c>
      <c r="C29" s="566"/>
      <c r="D29" s="174" t="s">
        <v>305</v>
      </c>
      <c r="E29" s="174" t="s">
        <v>305</v>
      </c>
      <c r="F29" s="174" t="s">
        <v>305</v>
      </c>
      <c r="G29" s="174" t="s">
        <v>305</v>
      </c>
      <c r="H29" s="174" t="s">
        <v>305</v>
      </c>
      <c r="I29" s="174" t="s">
        <v>305</v>
      </c>
      <c r="J29" s="565" t="s">
        <v>35</v>
      </c>
      <c r="K29" s="566"/>
    </row>
    <row r="30" spans="2:11" s="104" customFormat="1" ht="12.75" customHeight="1">
      <c r="B30" s="424" t="s">
        <v>81</v>
      </c>
      <c r="C30" s="424"/>
      <c r="D30" s="424"/>
      <c r="E30" s="424"/>
      <c r="F30" s="570" t="s">
        <v>82</v>
      </c>
      <c r="G30" s="570"/>
      <c r="H30" s="570"/>
      <c r="I30" s="570"/>
      <c r="J30" s="570"/>
      <c r="K30" s="570"/>
    </row>
    <row r="31" spans="2:38" s="105" customFormat="1" ht="27.75" customHeight="1">
      <c r="B31" s="567" t="s">
        <v>469</v>
      </c>
      <c r="C31" s="567"/>
      <c r="D31" s="567"/>
      <c r="E31" s="567"/>
      <c r="F31" s="558" t="s">
        <v>436</v>
      </c>
      <c r="G31" s="558"/>
      <c r="H31" s="558"/>
      <c r="I31" s="558"/>
      <c r="J31" s="558"/>
      <c r="K31" s="55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4"/>
      <c r="AB31" s="561"/>
      <c r="AC31" s="562"/>
      <c r="AD31" s="562"/>
      <c r="AE31" s="562"/>
      <c r="AF31" s="562"/>
      <c r="AG31" s="104"/>
      <c r="AH31" s="104"/>
      <c r="AI31" s="104"/>
      <c r="AJ31" s="104"/>
      <c r="AK31" s="104"/>
      <c r="AL31" s="104"/>
    </row>
    <row r="32" spans="2:12" s="84" customFormat="1" ht="23.25" customHeight="1">
      <c r="B32" s="559" t="s">
        <v>470</v>
      </c>
      <c r="C32" s="560"/>
      <c r="D32" s="560"/>
      <c r="E32" s="107"/>
      <c r="F32" s="557" t="s">
        <v>471</v>
      </c>
      <c r="G32" s="557"/>
      <c r="H32" s="557"/>
      <c r="I32" s="557"/>
      <c r="J32" s="557"/>
      <c r="K32" s="557"/>
      <c r="L32" s="114"/>
    </row>
    <row r="33" ht="25.5" customHeight="1"/>
    <row r="37" ht="12.75">
      <c r="G37" s="80" t="s">
        <v>354</v>
      </c>
    </row>
  </sheetData>
  <sheetProtection/>
  <mergeCells count="62">
    <mergeCell ref="B2:K2"/>
    <mergeCell ref="B3:K3"/>
    <mergeCell ref="B5:C5"/>
    <mergeCell ref="D5:D6"/>
    <mergeCell ref="E5:E6"/>
    <mergeCell ref="G5:G6"/>
    <mergeCell ref="I5:I6"/>
    <mergeCell ref="J9:K9"/>
    <mergeCell ref="B10:C10"/>
    <mergeCell ref="J10:K10"/>
    <mergeCell ref="J5:K5"/>
    <mergeCell ref="J6:K6"/>
    <mergeCell ref="B8:C8"/>
    <mergeCell ref="J8:K8"/>
    <mergeCell ref="B9:C9"/>
    <mergeCell ref="B13:C13"/>
    <mergeCell ref="J13:K13"/>
    <mergeCell ref="B14:C14"/>
    <mergeCell ref="J14:K14"/>
    <mergeCell ref="F5:F6"/>
    <mergeCell ref="H5:H6"/>
    <mergeCell ref="B11:C11"/>
    <mergeCell ref="J11:K11"/>
    <mergeCell ref="B12:C12"/>
    <mergeCell ref="J12:K12"/>
    <mergeCell ref="B18:C18"/>
    <mergeCell ref="J18:K18"/>
    <mergeCell ref="B19:C19"/>
    <mergeCell ref="J19:K19"/>
    <mergeCell ref="B7:C7"/>
    <mergeCell ref="J7:K7"/>
    <mergeCell ref="B15:B16"/>
    <mergeCell ref="K15:K16"/>
    <mergeCell ref="B17:C17"/>
    <mergeCell ref="J17:K17"/>
    <mergeCell ref="B22:C22"/>
    <mergeCell ref="J22:K22"/>
    <mergeCell ref="B23:C23"/>
    <mergeCell ref="J23:K23"/>
    <mergeCell ref="B20:C20"/>
    <mergeCell ref="J20:K20"/>
    <mergeCell ref="B21:C21"/>
    <mergeCell ref="J21:K21"/>
    <mergeCell ref="B26:C26"/>
    <mergeCell ref="J26:K26"/>
    <mergeCell ref="B27:C27"/>
    <mergeCell ref="J27:K27"/>
    <mergeCell ref="F30:K30"/>
    <mergeCell ref="B24:C24"/>
    <mergeCell ref="J24:K24"/>
    <mergeCell ref="B25:C25"/>
    <mergeCell ref="J25:K25"/>
    <mergeCell ref="F32:K32"/>
    <mergeCell ref="B30:E30"/>
    <mergeCell ref="F31:K31"/>
    <mergeCell ref="B32:D32"/>
    <mergeCell ref="AB31:AF31"/>
    <mergeCell ref="B28:C28"/>
    <mergeCell ref="J28:K28"/>
    <mergeCell ref="B29:C29"/>
    <mergeCell ref="J29:K29"/>
    <mergeCell ref="B31:E31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5"/>
  <sheetViews>
    <sheetView rightToLeft="1" zoomScale="80" zoomScaleNormal="80" zoomScaleSheetLayoutView="80" zoomScalePageLayoutView="0" workbookViewId="0" topLeftCell="A1">
      <selection activeCell="P47" sqref="P47"/>
    </sheetView>
  </sheetViews>
  <sheetFormatPr defaultColWidth="9.140625" defaultRowHeight="12.75"/>
  <cols>
    <col min="1" max="1" width="4.00390625" style="230" customWidth="1"/>
    <col min="2" max="2" width="10.7109375" style="301" customWidth="1"/>
    <col min="3" max="3" width="9.7109375" style="301" customWidth="1"/>
    <col min="4" max="4" width="13.421875" style="301" customWidth="1"/>
    <col min="5" max="11" width="15.8515625" style="301" customWidth="1"/>
    <col min="12" max="13" width="16.00390625" style="301" customWidth="1"/>
    <col min="14" max="14" width="3.57421875" style="230" customWidth="1"/>
    <col min="15" max="16384" width="9.140625" style="302" customWidth="1"/>
  </cols>
  <sheetData>
    <row r="1" spans="1:14" s="265" customFormat="1" ht="27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s="265" customFormat="1" ht="19.5">
      <c r="A2" s="230"/>
      <c r="B2" s="597" t="s">
        <v>432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230"/>
    </row>
    <row r="3" spans="1:14" s="265" customFormat="1" ht="18">
      <c r="A3" s="230"/>
      <c r="B3" s="598" t="s">
        <v>431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230"/>
    </row>
    <row r="4" spans="1:14" s="265" customFormat="1" ht="15.75">
      <c r="A4" s="230"/>
      <c r="B4" s="599"/>
      <c r="C4" s="599"/>
      <c r="D4" s="599"/>
      <c r="E4" s="266"/>
      <c r="F4" s="266"/>
      <c r="G4" s="266" t="s">
        <v>262</v>
      </c>
      <c r="H4" s="266"/>
      <c r="I4" s="266"/>
      <c r="J4" s="266"/>
      <c r="K4" s="266"/>
      <c r="L4" s="266"/>
      <c r="M4" s="267"/>
      <c r="N4" s="230"/>
    </row>
    <row r="5" spans="1:14" s="265" customFormat="1" ht="15.75">
      <c r="A5" s="230"/>
      <c r="B5" s="600" t="s">
        <v>263</v>
      </c>
      <c r="C5" s="601"/>
      <c r="D5" s="604" t="s">
        <v>264</v>
      </c>
      <c r="E5" s="606" t="s">
        <v>265</v>
      </c>
      <c r="F5" s="607"/>
      <c r="G5" s="608"/>
      <c r="H5" s="606" t="s">
        <v>266</v>
      </c>
      <c r="I5" s="607"/>
      <c r="J5" s="608"/>
      <c r="K5" s="609" t="s">
        <v>267</v>
      </c>
      <c r="L5" s="611" t="s">
        <v>268</v>
      </c>
      <c r="M5" s="612"/>
      <c r="N5" s="230"/>
    </row>
    <row r="6" spans="1:14" s="265" customFormat="1" ht="15.75">
      <c r="A6" s="230"/>
      <c r="B6" s="602"/>
      <c r="C6" s="603"/>
      <c r="D6" s="605"/>
      <c r="E6" s="268" t="s">
        <v>269</v>
      </c>
      <c r="F6" s="268" t="s">
        <v>270</v>
      </c>
      <c r="G6" s="268" t="s">
        <v>271</v>
      </c>
      <c r="H6" s="268" t="s">
        <v>269</v>
      </c>
      <c r="I6" s="268" t="s">
        <v>270</v>
      </c>
      <c r="J6" s="268" t="s">
        <v>271</v>
      </c>
      <c r="K6" s="610"/>
      <c r="L6" s="613"/>
      <c r="M6" s="614"/>
      <c r="N6" s="230"/>
    </row>
    <row r="7" spans="1:14" s="265" customFormat="1" ht="15.75" customHeight="1">
      <c r="A7" s="230"/>
      <c r="B7" s="615" t="s">
        <v>68</v>
      </c>
      <c r="C7" s="615"/>
      <c r="D7" s="304">
        <v>2011</v>
      </c>
      <c r="E7" s="286">
        <v>56674</v>
      </c>
      <c r="F7" s="286">
        <v>6526</v>
      </c>
      <c r="G7" s="286">
        <v>63200</v>
      </c>
      <c r="H7" s="286">
        <v>1819</v>
      </c>
      <c r="I7" s="286">
        <v>607</v>
      </c>
      <c r="J7" s="286">
        <v>2426</v>
      </c>
      <c r="K7" s="286">
        <v>65626</v>
      </c>
      <c r="L7" s="618" t="s">
        <v>1</v>
      </c>
      <c r="M7" s="618"/>
      <c r="N7" s="230"/>
    </row>
    <row r="8" spans="1:14" s="265" customFormat="1" ht="15.75" customHeight="1">
      <c r="A8" s="230"/>
      <c r="B8" s="616"/>
      <c r="C8" s="616"/>
      <c r="D8" s="271">
        <v>2012</v>
      </c>
      <c r="E8" s="275">
        <v>63336</v>
      </c>
      <c r="F8" s="275">
        <v>9729</v>
      </c>
      <c r="G8" s="275">
        <v>73065</v>
      </c>
      <c r="H8" s="275">
        <v>876</v>
      </c>
      <c r="I8" s="275">
        <v>270</v>
      </c>
      <c r="J8" s="275">
        <v>1146</v>
      </c>
      <c r="K8" s="275">
        <v>74211</v>
      </c>
      <c r="L8" s="619"/>
      <c r="M8" s="619"/>
      <c r="N8" s="230"/>
    </row>
    <row r="9" spans="1:14" s="265" customFormat="1" ht="15.75" customHeight="1">
      <c r="A9" s="230"/>
      <c r="B9" s="616"/>
      <c r="C9" s="616"/>
      <c r="D9" s="271">
        <v>2013</v>
      </c>
      <c r="E9" s="275">
        <v>56606</v>
      </c>
      <c r="F9" s="275">
        <v>7565</v>
      </c>
      <c r="G9" s="275">
        <v>64171</v>
      </c>
      <c r="H9" s="275">
        <v>882</v>
      </c>
      <c r="I9" s="275">
        <v>411</v>
      </c>
      <c r="J9" s="275">
        <v>1293</v>
      </c>
      <c r="K9" s="275">
        <v>65464</v>
      </c>
      <c r="L9" s="619"/>
      <c r="M9" s="619"/>
      <c r="N9" s="230"/>
    </row>
    <row r="10" spans="1:14" s="265" customFormat="1" ht="15.75" customHeight="1">
      <c r="A10" s="230"/>
      <c r="B10" s="616"/>
      <c r="C10" s="616"/>
      <c r="D10" s="271" t="s">
        <v>272</v>
      </c>
      <c r="E10" s="275">
        <v>54900</v>
      </c>
      <c r="F10" s="275">
        <v>7120</v>
      </c>
      <c r="G10" s="275">
        <v>62020</v>
      </c>
      <c r="H10" s="275">
        <v>856</v>
      </c>
      <c r="I10" s="275">
        <v>361</v>
      </c>
      <c r="J10" s="275">
        <v>1217</v>
      </c>
      <c r="K10" s="275">
        <v>63237</v>
      </c>
      <c r="L10" s="619"/>
      <c r="M10" s="619"/>
      <c r="N10" s="230"/>
    </row>
    <row r="11" spans="1:14" s="265" customFormat="1" ht="15.75" customHeight="1">
      <c r="A11" s="230"/>
      <c r="B11" s="616"/>
      <c r="C11" s="616"/>
      <c r="D11" s="271">
        <v>2015</v>
      </c>
      <c r="E11" s="275">
        <v>45392</v>
      </c>
      <c r="F11" s="275">
        <v>6507</v>
      </c>
      <c r="G11" s="275">
        <v>51899</v>
      </c>
      <c r="H11" s="275">
        <v>465</v>
      </c>
      <c r="I11" s="275">
        <v>252</v>
      </c>
      <c r="J11" s="275">
        <v>717</v>
      </c>
      <c r="K11" s="275">
        <v>52616</v>
      </c>
      <c r="L11" s="619"/>
      <c r="M11" s="619"/>
      <c r="N11" s="230"/>
    </row>
    <row r="12" spans="1:14" s="265" customFormat="1" ht="15.75" customHeight="1">
      <c r="A12" s="230"/>
      <c r="B12" s="616"/>
      <c r="C12" s="616"/>
      <c r="D12" s="271">
        <v>2016</v>
      </c>
      <c r="E12" s="275">
        <v>45554</v>
      </c>
      <c r="F12" s="275">
        <v>6605</v>
      </c>
      <c r="G12" s="275">
        <v>52159</v>
      </c>
      <c r="H12" s="275">
        <v>428</v>
      </c>
      <c r="I12" s="275">
        <v>225</v>
      </c>
      <c r="J12" s="275">
        <v>653</v>
      </c>
      <c r="K12" s="275">
        <v>52812</v>
      </c>
      <c r="L12" s="619"/>
      <c r="M12" s="619"/>
      <c r="N12" s="230"/>
    </row>
    <row r="13" spans="1:14" s="265" customFormat="1" ht="15.75" customHeight="1">
      <c r="A13" s="230"/>
      <c r="B13" s="617"/>
      <c r="C13" s="617"/>
      <c r="D13" s="273">
        <v>2017</v>
      </c>
      <c r="E13" s="276">
        <v>45554</v>
      </c>
      <c r="F13" s="276">
        <v>6605</v>
      </c>
      <c r="G13" s="276">
        <v>52159</v>
      </c>
      <c r="H13" s="276">
        <v>428</v>
      </c>
      <c r="I13" s="276">
        <v>225</v>
      </c>
      <c r="J13" s="276">
        <v>653</v>
      </c>
      <c r="K13" s="276">
        <v>52812</v>
      </c>
      <c r="L13" s="620"/>
      <c r="M13" s="620"/>
      <c r="N13" s="230"/>
    </row>
    <row r="14" spans="1:14" s="265" customFormat="1" ht="15.75" customHeight="1">
      <c r="A14" s="230"/>
      <c r="B14" s="615" t="s">
        <v>6</v>
      </c>
      <c r="C14" s="615"/>
      <c r="D14" s="304">
        <v>2011</v>
      </c>
      <c r="E14" s="286">
        <v>18271</v>
      </c>
      <c r="F14" s="286">
        <v>1598</v>
      </c>
      <c r="G14" s="286">
        <v>19869</v>
      </c>
      <c r="H14" s="286">
        <v>138</v>
      </c>
      <c r="I14" s="286">
        <v>37</v>
      </c>
      <c r="J14" s="286">
        <v>175</v>
      </c>
      <c r="K14" s="286">
        <v>20044</v>
      </c>
      <c r="L14" s="618" t="s">
        <v>5</v>
      </c>
      <c r="M14" s="618"/>
      <c r="N14" s="230"/>
    </row>
    <row r="15" spans="1:14" s="265" customFormat="1" ht="15.75" customHeight="1">
      <c r="A15" s="230"/>
      <c r="B15" s="616"/>
      <c r="C15" s="616"/>
      <c r="D15" s="271" t="s">
        <v>273</v>
      </c>
      <c r="E15" s="305">
        <v>20911</v>
      </c>
      <c r="F15" s="305">
        <v>1784</v>
      </c>
      <c r="G15" s="305">
        <v>22695</v>
      </c>
      <c r="H15" s="306">
        <v>139</v>
      </c>
      <c r="I15" s="306">
        <v>19</v>
      </c>
      <c r="J15" s="306">
        <v>158</v>
      </c>
      <c r="K15" s="305">
        <v>22853</v>
      </c>
      <c r="L15" s="619"/>
      <c r="M15" s="619"/>
      <c r="N15" s="230"/>
    </row>
    <row r="16" spans="1:14" s="265" customFormat="1" ht="15.75" customHeight="1">
      <c r="A16" s="230"/>
      <c r="B16" s="616"/>
      <c r="C16" s="616"/>
      <c r="D16" s="271">
        <v>2013</v>
      </c>
      <c r="E16" s="275">
        <v>21530</v>
      </c>
      <c r="F16" s="275">
        <v>2044</v>
      </c>
      <c r="G16" s="275">
        <v>23574</v>
      </c>
      <c r="H16" s="275">
        <v>144</v>
      </c>
      <c r="I16" s="275">
        <v>22</v>
      </c>
      <c r="J16" s="275">
        <v>166</v>
      </c>
      <c r="K16" s="275">
        <v>23740</v>
      </c>
      <c r="L16" s="619"/>
      <c r="M16" s="619"/>
      <c r="N16" s="230"/>
    </row>
    <row r="17" spans="1:14" s="265" customFormat="1" ht="15.75" customHeight="1">
      <c r="A17" s="230"/>
      <c r="B17" s="616"/>
      <c r="C17" s="616"/>
      <c r="D17" s="271">
        <v>2014</v>
      </c>
      <c r="E17" s="305">
        <v>19228</v>
      </c>
      <c r="F17" s="275">
        <v>2237</v>
      </c>
      <c r="G17" s="275">
        <v>21465</v>
      </c>
      <c r="H17" s="275">
        <v>166</v>
      </c>
      <c r="I17" s="275">
        <v>22</v>
      </c>
      <c r="J17" s="275">
        <v>188</v>
      </c>
      <c r="K17" s="275">
        <v>21653</v>
      </c>
      <c r="L17" s="619"/>
      <c r="M17" s="619"/>
      <c r="N17" s="230"/>
    </row>
    <row r="18" spans="1:14" s="265" customFormat="1" ht="15.75" customHeight="1">
      <c r="A18" s="230"/>
      <c r="B18" s="616"/>
      <c r="C18" s="616"/>
      <c r="D18" s="271">
        <v>2015</v>
      </c>
      <c r="E18" s="275">
        <v>16067</v>
      </c>
      <c r="F18" s="275">
        <v>1680</v>
      </c>
      <c r="G18" s="275">
        <v>17747</v>
      </c>
      <c r="H18" s="275">
        <v>42</v>
      </c>
      <c r="I18" s="275">
        <v>8</v>
      </c>
      <c r="J18" s="275">
        <v>50</v>
      </c>
      <c r="K18" s="275">
        <v>17797</v>
      </c>
      <c r="L18" s="619"/>
      <c r="M18" s="619"/>
      <c r="N18" s="230"/>
    </row>
    <row r="19" spans="1:14" s="265" customFormat="1" ht="15.75" customHeight="1">
      <c r="A19" s="230"/>
      <c r="B19" s="616"/>
      <c r="C19" s="616"/>
      <c r="D19" s="271">
        <v>2016</v>
      </c>
      <c r="E19" s="275">
        <v>12091</v>
      </c>
      <c r="F19" s="275">
        <v>763</v>
      </c>
      <c r="G19" s="275">
        <v>12854</v>
      </c>
      <c r="H19" s="275">
        <v>18</v>
      </c>
      <c r="I19" s="275">
        <v>1</v>
      </c>
      <c r="J19" s="275">
        <v>19</v>
      </c>
      <c r="K19" s="275">
        <v>12873</v>
      </c>
      <c r="L19" s="619"/>
      <c r="M19" s="619"/>
      <c r="N19" s="230"/>
    </row>
    <row r="20" spans="1:14" s="265" customFormat="1" ht="15.75" customHeight="1">
      <c r="A20" s="230"/>
      <c r="B20" s="617"/>
      <c r="C20" s="617"/>
      <c r="D20" s="273">
        <v>2017</v>
      </c>
      <c r="E20" s="276">
        <v>12480</v>
      </c>
      <c r="F20" s="276">
        <v>668</v>
      </c>
      <c r="G20" s="276">
        <f>F20+E20</f>
        <v>13148</v>
      </c>
      <c r="H20" s="276">
        <v>0</v>
      </c>
      <c r="I20" s="276">
        <v>0</v>
      </c>
      <c r="J20" s="276">
        <v>0</v>
      </c>
      <c r="K20" s="276">
        <f>J20+G20</f>
        <v>13148</v>
      </c>
      <c r="L20" s="620"/>
      <c r="M20" s="620"/>
      <c r="N20" s="230"/>
    </row>
    <row r="21" spans="1:14" s="265" customFormat="1" ht="15.75" customHeight="1">
      <c r="A21" s="230"/>
      <c r="B21" s="615" t="s">
        <v>55</v>
      </c>
      <c r="C21" s="615"/>
      <c r="D21" s="304">
        <v>2011</v>
      </c>
      <c r="E21" s="286">
        <v>12100</v>
      </c>
      <c r="F21" s="286">
        <v>720</v>
      </c>
      <c r="G21" s="286">
        <v>12820</v>
      </c>
      <c r="H21" s="286">
        <v>195</v>
      </c>
      <c r="I21" s="286">
        <v>6</v>
      </c>
      <c r="J21" s="286">
        <v>201</v>
      </c>
      <c r="K21" s="286">
        <v>13021</v>
      </c>
      <c r="L21" s="618" t="s">
        <v>274</v>
      </c>
      <c r="M21" s="618"/>
      <c r="N21" s="230"/>
    </row>
    <row r="22" spans="1:14" s="265" customFormat="1" ht="15.75" customHeight="1">
      <c r="A22" s="230"/>
      <c r="B22" s="616"/>
      <c r="C22" s="616"/>
      <c r="D22" s="271" t="s">
        <v>273</v>
      </c>
      <c r="E22" s="275">
        <v>11989</v>
      </c>
      <c r="F22" s="275">
        <v>570</v>
      </c>
      <c r="G22" s="275">
        <v>12559</v>
      </c>
      <c r="H22" s="275">
        <v>123</v>
      </c>
      <c r="I22" s="275">
        <v>0</v>
      </c>
      <c r="J22" s="275">
        <v>123</v>
      </c>
      <c r="K22" s="275">
        <v>12682</v>
      </c>
      <c r="L22" s="619"/>
      <c r="M22" s="619"/>
      <c r="N22" s="230"/>
    </row>
    <row r="23" spans="1:14" s="265" customFormat="1" ht="15.75" customHeight="1">
      <c r="A23" s="230"/>
      <c r="B23" s="616"/>
      <c r="C23" s="616"/>
      <c r="D23" s="271">
        <v>2013</v>
      </c>
      <c r="E23" s="275">
        <v>13501</v>
      </c>
      <c r="F23" s="275">
        <v>640</v>
      </c>
      <c r="G23" s="275">
        <v>14141</v>
      </c>
      <c r="H23" s="275">
        <v>138</v>
      </c>
      <c r="I23" s="275">
        <v>3</v>
      </c>
      <c r="J23" s="275">
        <v>141</v>
      </c>
      <c r="K23" s="275">
        <v>14282</v>
      </c>
      <c r="L23" s="619"/>
      <c r="M23" s="619"/>
      <c r="N23" s="230"/>
    </row>
    <row r="24" spans="1:14" s="265" customFormat="1" ht="15.75" customHeight="1">
      <c r="A24" s="230"/>
      <c r="B24" s="616"/>
      <c r="C24" s="616"/>
      <c r="D24" s="271">
        <v>2014</v>
      </c>
      <c r="E24" s="275">
        <v>11577</v>
      </c>
      <c r="F24" s="275">
        <v>450</v>
      </c>
      <c r="G24" s="275">
        <v>12027</v>
      </c>
      <c r="H24" s="275">
        <v>43</v>
      </c>
      <c r="I24" s="275">
        <v>5</v>
      </c>
      <c r="J24" s="275">
        <v>48</v>
      </c>
      <c r="K24" s="275">
        <v>12075</v>
      </c>
      <c r="L24" s="619"/>
      <c r="M24" s="619"/>
      <c r="N24" s="230"/>
    </row>
    <row r="25" spans="1:14" s="265" customFormat="1" ht="15.75" customHeight="1">
      <c r="A25" s="230"/>
      <c r="B25" s="616"/>
      <c r="C25" s="616"/>
      <c r="D25" s="271">
        <v>2015</v>
      </c>
      <c r="E25" s="275">
        <v>14723</v>
      </c>
      <c r="F25" s="275">
        <v>1135</v>
      </c>
      <c r="G25" s="275">
        <v>15858</v>
      </c>
      <c r="H25" s="275">
        <v>110</v>
      </c>
      <c r="I25" s="275">
        <v>28</v>
      </c>
      <c r="J25" s="275">
        <v>138</v>
      </c>
      <c r="K25" s="275">
        <v>15996</v>
      </c>
      <c r="L25" s="619"/>
      <c r="M25" s="619"/>
      <c r="N25" s="230"/>
    </row>
    <row r="26" spans="1:14" s="265" customFormat="1" ht="15.75" customHeight="1">
      <c r="A26" s="230"/>
      <c r="B26" s="616"/>
      <c r="C26" s="616"/>
      <c r="D26" s="271">
        <v>2016</v>
      </c>
      <c r="E26" s="275">
        <v>14592</v>
      </c>
      <c r="F26" s="275">
        <v>1220</v>
      </c>
      <c r="G26" s="275">
        <v>15812</v>
      </c>
      <c r="H26" s="275">
        <v>129</v>
      </c>
      <c r="I26" s="275">
        <v>18</v>
      </c>
      <c r="J26" s="275">
        <v>147</v>
      </c>
      <c r="K26" s="275">
        <v>15959</v>
      </c>
      <c r="L26" s="619"/>
      <c r="M26" s="619"/>
      <c r="N26" s="230"/>
    </row>
    <row r="27" spans="1:14" s="265" customFormat="1" ht="15.75" customHeight="1">
      <c r="A27" s="230"/>
      <c r="B27" s="617"/>
      <c r="C27" s="617"/>
      <c r="D27" s="273">
        <v>2017</v>
      </c>
      <c r="E27" s="276">
        <v>14254</v>
      </c>
      <c r="F27" s="276">
        <v>1087</v>
      </c>
      <c r="G27" s="276">
        <f>F27+E27</f>
        <v>15341</v>
      </c>
      <c r="H27" s="276">
        <v>96</v>
      </c>
      <c r="I27" s="276">
        <v>26</v>
      </c>
      <c r="J27" s="276">
        <f>I27+H27</f>
        <v>122</v>
      </c>
      <c r="K27" s="276">
        <f>J27+G27</f>
        <v>15463</v>
      </c>
      <c r="L27" s="620"/>
      <c r="M27" s="620"/>
      <c r="N27" s="230"/>
    </row>
    <row r="28" spans="1:14" s="265" customFormat="1" ht="15.75" customHeight="1">
      <c r="A28" s="230"/>
      <c r="B28" s="615" t="s">
        <v>18</v>
      </c>
      <c r="C28" s="615"/>
      <c r="D28" s="304">
        <v>2011</v>
      </c>
      <c r="E28" s="307">
        <v>12481</v>
      </c>
      <c r="F28" s="307">
        <v>1268</v>
      </c>
      <c r="G28" s="307">
        <v>13749</v>
      </c>
      <c r="H28" s="308">
        <v>192</v>
      </c>
      <c r="I28" s="308">
        <v>27</v>
      </c>
      <c r="J28" s="308">
        <v>219</v>
      </c>
      <c r="K28" s="307">
        <v>13968</v>
      </c>
      <c r="L28" s="618" t="s">
        <v>4</v>
      </c>
      <c r="M28" s="618"/>
      <c r="N28" s="230"/>
    </row>
    <row r="29" spans="1:14" s="265" customFormat="1" ht="15.75" customHeight="1">
      <c r="A29" s="230"/>
      <c r="B29" s="616"/>
      <c r="C29" s="616"/>
      <c r="D29" s="271" t="s">
        <v>273</v>
      </c>
      <c r="E29" s="275">
        <v>15057</v>
      </c>
      <c r="F29" s="275">
        <v>1439</v>
      </c>
      <c r="G29" s="275">
        <v>16496</v>
      </c>
      <c r="H29" s="275">
        <v>159</v>
      </c>
      <c r="I29" s="275">
        <v>21</v>
      </c>
      <c r="J29" s="275">
        <v>180</v>
      </c>
      <c r="K29" s="275">
        <v>16676</v>
      </c>
      <c r="L29" s="619"/>
      <c r="M29" s="619"/>
      <c r="N29" s="230"/>
    </row>
    <row r="30" spans="1:14" s="265" customFormat="1" ht="15.75" customHeight="1">
      <c r="A30" s="230"/>
      <c r="B30" s="616"/>
      <c r="C30" s="616"/>
      <c r="D30" s="271">
        <v>2013</v>
      </c>
      <c r="E30" s="275">
        <v>13209</v>
      </c>
      <c r="F30" s="275">
        <v>1553</v>
      </c>
      <c r="G30" s="275">
        <v>14762</v>
      </c>
      <c r="H30" s="275">
        <v>305</v>
      </c>
      <c r="I30" s="275">
        <v>35</v>
      </c>
      <c r="J30" s="275">
        <v>340</v>
      </c>
      <c r="K30" s="275">
        <v>15102</v>
      </c>
      <c r="L30" s="619"/>
      <c r="M30" s="619"/>
      <c r="N30" s="230"/>
    </row>
    <row r="31" spans="1:14" s="265" customFormat="1" ht="15.75" customHeight="1">
      <c r="A31" s="230"/>
      <c r="B31" s="616"/>
      <c r="C31" s="616"/>
      <c r="D31" s="271">
        <v>2014</v>
      </c>
      <c r="E31" s="275">
        <v>13666</v>
      </c>
      <c r="F31" s="275">
        <v>1546</v>
      </c>
      <c r="G31" s="275">
        <v>15212</v>
      </c>
      <c r="H31" s="275">
        <v>289</v>
      </c>
      <c r="I31" s="275">
        <v>37</v>
      </c>
      <c r="J31" s="275">
        <v>326</v>
      </c>
      <c r="K31" s="275">
        <v>15538</v>
      </c>
      <c r="L31" s="619"/>
      <c r="M31" s="619"/>
      <c r="N31" s="230"/>
    </row>
    <row r="32" spans="1:14" s="265" customFormat="1" ht="15.75" customHeight="1">
      <c r="A32" s="230"/>
      <c r="B32" s="616"/>
      <c r="C32" s="616"/>
      <c r="D32" s="271">
        <v>2015</v>
      </c>
      <c r="E32" s="275">
        <v>9884</v>
      </c>
      <c r="F32" s="275">
        <v>1176</v>
      </c>
      <c r="G32" s="275">
        <v>11060</v>
      </c>
      <c r="H32" s="275">
        <v>75</v>
      </c>
      <c r="I32" s="275">
        <v>20</v>
      </c>
      <c r="J32" s="275">
        <v>95</v>
      </c>
      <c r="K32" s="275">
        <v>11155</v>
      </c>
      <c r="L32" s="619"/>
      <c r="M32" s="619"/>
      <c r="N32" s="230"/>
    </row>
    <row r="33" spans="1:14" s="265" customFormat="1" ht="15.75" customHeight="1">
      <c r="A33" s="230"/>
      <c r="B33" s="616"/>
      <c r="C33" s="616"/>
      <c r="D33" s="271">
        <v>2016</v>
      </c>
      <c r="E33" s="275">
        <v>8459</v>
      </c>
      <c r="F33" s="275">
        <v>834</v>
      </c>
      <c r="G33" s="275">
        <v>9293</v>
      </c>
      <c r="H33" s="275">
        <v>55</v>
      </c>
      <c r="I33" s="275">
        <v>13</v>
      </c>
      <c r="J33" s="275">
        <v>68</v>
      </c>
      <c r="K33" s="275">
        <v>9361</v>
      </c>
      <c r="L33" s="619"/>
      <c r="M33" s="619"/>
      <c r="N33" s="230"/>
    </row>
    <row r="34" spans="1:14" s="265" customFormat="1" ht="15.75" customHeight="1">
      <c r="A34" s="230"/>
      <c r="B34" s="617"/>
      <c r="C34" s="617"/>
      <c r="D34" s="273">
        <v>2017</v>
      </c>
      <c r="E34" s="276">
        <v>13525</v>
      </c>
      <c r="F34" s="276">
        <v>1618</v>
      </c>
      <c r="G34" s="276">
        <f>F34+E34</f>
        <v>15143</v>
      </c>
      <c r="H34" s="276">
        <v>103</v>
      </c>
      <c r="I34" s="276">
        <v>34</v>
      </c>
      <c r="J34" s="276">
        <f>H34+I34</f>
        <v>137</v>
      </c>
      <c r="K34" s="276">
        <f>J34+G34</f>
        <v>15280</v>
      </c>
      <c r="L34" s="620"/>
      <c r="M34" s="620"/>
      <c r="N34" s="230"/>
    </row>
    <row r="35" spans="1:14" s="265" customFormat="1" ht="15.75" customHeight="1">
      <c r="A35" s="230"/>
      <c r="B35" s="615" t="s">
        <v>499</v>
      </c>
      <c r="C35" s="615"/>
      <c r="D35" s="304">
        <v>2011</v>
      </c>
      <c r="E35" s="286">
        <v>11772</v>
      </c>
      <c r="F35" s="286">
        <v>565</v>
      </c>
      <c r="G35" s="286">
        <v>12337</v>
      </c>
      <c r="H35" s="286">
        <v>171</v>
      </c>
      <c r="I35" s="286">
        <v>3</v>
      </c>
      <c r="J35" s="286">
        <v>174</v>
      </c>
      <c r="K35" s="286">
        <v>12511</v>
      </c>
      <c r="L35" s="618" t="s">
        <v>500</v>
      </c>
      <c r="M35" s="618"/>
      <c r="N35" s="230"/>
    </row>
    <row r="36" spans="1:14" s="265" customFormat="1" ht="15.75" customHeight="1">
      <c r="A36" s="230"/>
      <c r="B36" s="616"/>
      <c r="C36" s="616"/>
      <c r="D36" s="271" t="s">
        <v>273</v>
      </c>
      <c r="E36" s="275">
        <v>12244</v>
      </c>
      <c r="F36" s="275">
        <v>671</v>
      </c>
      <c r="G36" s="275">
        <v>12915</v>
      </c>
      <c r="H36" s="275">
        <v>193</v>
      </c>
      <c r="I36" s="275">
        <v>21</v>
      </c>
      <c r="J36" s="275">
        <v>214</v>
      </c>
      <c r="K36" s="275">
        <v>13129</v>
      </c>
      <c r="L36" s="619"/>
      <c r="M36" s="619"/>
      <c r="N36" s="230"/>
    </row>
    <row r="37" spans="1:14" s="265" customFormat="1" ht="15.75" customHeight="1">
      <c r="A37" s="230"/>
      <c r="B37" s="616"/>
      <c r="C37" s="616"/>
      <c r="D37" s="271">
        <v>2013</v>
      </c>
      <c r="E37" s="275">
        <v>13155</v>
      </c>
      <c r="F37" s="275">
        <v>765</v>
      </c>
      <c r="G37" s="275">
        <v>13920</v>
      </c>
      <c r="H37" s="275">
        <v>200</v>
      </c>
      <c r="I37" s="275">
        <v>55</v>
      </c>
      <c r="J37" s="275">
        <v>255</v>
      </c>
      <c r="K37" s="275">
        <v>14175</v>
      </c>
      <c r="L37" s="619"/>
      <c r="M37" s="619"/>
      <c r="N37" s="230"/>
    </row>
    <row r="38" spans="1:14" s="265" customFormat="1" ht="15.75" customHeight="1">
      <c r="A38" s="230"/>
      <c r="B38" s="617"/>
      <c r="C38" s="617"/>
      <c r="D38" s="273">
        <v>2014</v>
      </c>
      <c r="E38" s="276">
        <v>14125</v>
      </c>
      <c r="F38" s="276">
        <v>1157</v>
      </c>
      <c r="G38" s="276">
        <v>15282</v>
      </c>
      <c r="H38" s="276">
        <v>150</v>
      </c>
      <c r="I38" s="276">
        <v>50</v>
      </c>
      <c r="J38" s="276">
        <v>200</v>
      </c>
      <c r="K38" s="276">
        <v>15482</v>
      </c>
      <c r="L38" s="620"/>
      <c r="M38" s="620"/>
      <c r="N38" s="230"/>
    </row>
    <row r="39" spans="1:14" s="265" customFormat="1" ht="39" customHeight="1">
      <c r="A39" s="230"/>
      <c r="B39" s="269"/>
      <c r="C39" s="269"/>
      <c r="D39" s="270"/>
      <c r="E39" s="270"/>
      <c r="F39" s="270"/>
      <c r="G39" s="230"/>
      <c r="H39" s="230"/>
      <c r="I39" s="230"/>
      <c r="J39" s="230"/>
      <c r="K39" s="230"/>
      <c r="L39" s="230"/>
      <c r="M39" s="230"/>
      <c r="N39" s="230"/>
    </row>
    <row r="40" spans="1:14" s="265" customFormat="1" ht="39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s="265" customFormat="1" ht="24" customHeight="1">
      <c r="A41" s="230"/>
      <c r="B41" s="597" t="s">
        <v>429</v>
      </c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230"/>
    </row>
    <row r="42" spans="1:14" s="265" customFormat="1" ht="22.5" customHeight="1">
      <c r="A42" s="230"/>
      <c r="B42" s="598" t="s">
        <v>430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230"/>
    </row>
    <row r="43" spans="1:14" s="265" customFormat="1" ht="15.75">
      <c r="A43" s="230"/>
      <c r="B43" s="599"/>
      <c r="C43" s="599"/>
      <c r="D43" s="599"/>
      <c r="E43" s="266"/>
      <c r="F43" s="266"/>
      <c r="G43" s="266" t="s">
        <v>262</v>
      </c>
      <c r="H43" s="266"/>
      <c r="I43" s="266"/>
      <c r="J43" s="266"/>
      <c r="K43" s="266"/>
      <c r="L43" s="266"/>
      <c r="M43" s="267"/>
      <c r="N43" s="230"/>
    </row>
    <row r="44" spans="1:14" s="265" customFormat="1" ht="15.75">
      <c r="A44" s="230"/>
      <c r="B44" s="600" t="s">
        <v>263</v>
      </c>
      <c r="C44" s="601"/>
      <c r="D44" s="604" t="s">
        <v>264</v>
      </c>
      <c r="E44" s="606" t="s">
        <v>275</v>
      </c>
      <c r="F44" s="607"/>
      <c r="G44" s="608"/>
      <c r="H44" s="606" t="s">
        <v>276</v>
      </c>
      <c r="I44" s="607"/>
      <c r="J44" s="608"/>
      <c r="K44" s="604" t="s">
        <v>267</v>
      </c>
      <c r="L44" s="625" t="s">
        <v>268</v>
      </c>
      <c r="M44" s="625"/>
      <c r="N44" s="230"/>
    </row>
    <row r="45" spans="1:14" s="265" customFormat="1" ht="15.75">
      <c r="A45" s="230"/>
      <c r="B45" s="621"/>
      <c r="C45" s="622"/>
      <c r="D45" s="623"/>
      <c r="E45" s="268" t="s">
        <v>269</v>
      </c>
      <c r="F45" s="268" t="s">
        <v>270</v>
      </c>
      <c r="G45" s="268" t="s">
        <v>271</v>
      </c>
      <c r="H45" s="268" t="s">
        <v>269</v>
      </c>
      <c r="I45" s="268" t="s">
        <v>270</v>
      </c>
      <c r="J45" s="268" t="s">
        <v>271</v>
      </c>
      <c r="K45" s="624"/>
      <c r="L45" s="625"/>
      <c r="M45" s="625"/>
      <c r="N45" s="230"/>
    </row>
    <row r="46" spans="1:14" s="265" customFormat="1" ht="13.5" customHeight="1">
      <c r="A46" s="230"/>
      <c r="B46" s="610" t="s">
        <v>36</v>
      </c>
      <c r="C46" s="627" t="s">
        <v>63</v>
      </c>
      <c r="D46" s="304">
        <v>2015</v>
      </c>
      <c r="E46" s="309">
        <v>14255</v>
      </c>
      <c r="F46" s="309">
        <v>1301</v>
      </c>
      <c r="G46" s="309">
        <v>15556</v>
      </c>
      <c r="H46" s="309">
        <v>0</v>
      </c>
      <c r="I46" s="309">
        <v>0</v>
      </c>
      <c r="J46" s="309">
        <v>0</v>
      </c>
      <c r="K46" s="309">
        <v>15556</v>
      </c>
      <c r="L46" s="627" t="s">
        <v>65</v>
      </c>
      <c r="M46" s="633" t="s">
        <v>56</v>
      </c>
      <c r="N46" s="230"/>
    </row>
    <row r="47" spans="1:14" s="265" customFormat="1" ht="13.5" customHeight="1">
      <c r="A47" s="230"/>
      <c r="B47" s="624"/>
      <c r="C47" s="628"/>
      <c r="D47" s="271">
        <v>2016</v>
      </c>
      <c r="E47" s="272">
        <v>14665</v>
      </c>
      <c r="F47" s="272">
        <v>482</v>
      </c>
      <c r="G47" s="272">
        <v>15147</v>
      </c>
      <c r="H47" s="272">
        <v>193</v>
      </c>
      <c r="I47" s="272">
        <v>55</v>
      </c>
      <c r="J47" s="272">
        <v>248</v>
      </c>
      <c r="K47" s="272">
        <v>15395</v>
      </c>
      <c r="L47" s="628"/>
      <c r="M47" s="634"/>
      <c r="N47" s="230"/>
    </row>
    <row r="48" spans="1:14" s="265" customFormat="1" ht="13.5" customHeight="1">
      <c r="A48" s="230"/>
      <c r="B48" s="624"/>
      <c r="C48" s="629"/>
      <c r="D48" s="273">
        <v>2017</v>
      </c>
      <c r="E48" s="274">
        <v>12014</v>
      </c>
      <c r="F48" s="274">
        <v>2650</v>
      </c>
      <c r="G48" s="274">
        <f>F48+E48</f>
        <v>14664</v>
      </c>
      <c r="H48" s="274">
        <v>85</v>
      </c>
      <c r="I48" s="274">
        <v>2</v>
      </c>
      <c r="J48" s="274">
        <f>I48+H48</f>
        <v>87</v>
      </c>
      <c r="K48" s="274">
        <f>J48+G48</f>
        <v>14751</v>
      </c>
      <c r="L48" s="629"/>
      <c r="M48" s="634"/>
      <c r="N48" s="230"/>
    </row>
    <row r="49" spans="1:14" s="265" customFormat="1" ht="13.5" customHeight="1">
      <c r="A49" s="230"/>
      <c r="B49" s="624"/>
      <c r="C49" s="630" t="s">
        <v>64</v>
      </c>
      <c r="D49" s="304">
        <v>2015</v>
      </c>
      <c r="E49" s="309">
        <v>2968</v>
      </c>
      <c r="F49" s="309">
        <v>187</v>
      </c>
      <c r="G49" s="309">
        <v>3155</v>
      </c>
      <c r="H49" s="309">
        <v>11</v>
      </c>
      <c r="I49" s="309">
        <v>2</v>
      </c>
      <c r="J49" s="309">
        <v>13</v>
      </c>
      <c r="K49" s="309">
        <v>3168</v>
      </c>
      <c r="L49" s="627" t="s">
        <v>67</v>
      </c>
      <c r="M49" s="634"/>
      <c r="N49" s="230"/>
    </row>
    <row r="50" spans="1:14" s="265" customFormat="1" ht="13.5" customHeight="1">
      <c r="A50" s="230"/>
      <c r="B50" s="624"/>
      <c r="C50" s="631"/>
      <c r="D50" s="271">
        <v>2016</v>
      </c>
      <c r="E50" s="275">
        <v>3090</v>
      </c>
      <c r="F50" s="275">
        <v>190</v>
      </c>
      <c r="G50" s="275">
        <v>3280</v>
      </c>
      <c r="H50" s="275">
        <v>13</v>
      </c>
      <c r="I50" s="275">
        <v>3</v>
      </c>
      <c r="J50" s="275">
        <v>16</v>
      </c>
      <c r="K50" s="275">
        <v>3296</v>
      </c>
      <c r="L50" s="628"/>
      <c r="M50" s="634"/>
      <c r="N50" s="230"/>
    </row>
    <row r="51" spans="1:14" s="265" customFormat="1" ht="13.5" customHeight="1">
      <c r="A51" s="230"/>
      <c r="B51" s="626"/>
      <c r="C51" s="632"/>
      <c r="D51" s="273">
        <v>2017</v>
      </c>
      <c r="E51" s="276">
        <v>3910</v>
      </c>
      <c r="F51" s="276">
        <v>297</v>
      </c>
      <c r="G51" s="276">
        <f>F51+E51</f>
        <v>4207</v>
      </c>
      <c r="H51" s="276">
        <v>11</v>
      </c>
      <c r="I51" s="276">
        <v>2</v>
      </c>
      <c r="J51" s="276">
        <f>I51+H51</f>
        <v>13</v>
      </c>
      <c r="K51" s="276">
        <f>J51+G51</f>
        <v>4220</v>
      </c>
      <c r="L51" s="629"/>
      <c r="M51" s="635"/>
      <c r="N51" s="230"/>
    </row>
    <row r="52" spans="1:14" s="265" customFormat="1" ht="13.5" customHeight="1">
      <c r="A52" s="230"/>
      <c r="B52" s="615" t="s">
        <v>25</v>
      </c>
      <c r="C52" s="615"/>
      <c r="D52" s="304">
        <v>2011</v>
      </c>
      <c r="E52" s="286">
        <v>2300</v>
      </c>
      <c r="F52" s="286">
        <v>392</v>
      </c>
      <c r="G52" s="286">
        <v>2692</v>
      </c>
      <c r="H52" s="286">
        <v>4</v>
      </c>
      <c r="I52" s="286">
        <v>0</v>
      </c>
      <c r="J52" s="286">
        <v>4</v>
      </c>
      <c r="K52" s="286">
        <v>2696</v>
      </c>
      <c r="L52" s="618" t="s">
        <v>125</v>
      </c>
      <c r="M52" s="618"/>
      <c r="N52" s="230"/>
    </row>
    <row r="53" spans="1:14" s="265" customFormat="1" ht="13.5" customHeight="1">
      <c r="A53" s="230"/>
      <c r="B53" s="616"/>
      <c r="C53" s="616"/>
      <c r="D53" s="271" t="s">
        <v>273</v>
      </c>
      <c r="E53" s="275">
        <v>2445</v>
      </c>
      <c r="F53" s="275">
        <v>478</v>
      </c>
      <c r="G53" s="275">
        <v>2923</v>
      </c>
      <c r="H53" s="275">
        <v>4</v>
      </c>
      <c r="I53" s="275">
        <v>0</v>
      </c>
      <c r="J53" s="275">
        <v>4</v>
      </c>
      <c r="K53" s="275">
        <v>2927</v>
      </c>
      <c r="L53" s="619"/>
      <c r="M53" s="619"/>
      <c r="N53" s="230"/>
    </row>
    <row r="54" spans="1:14" s="265" customFormat="1" ht="13.5" customHeight="1">
      <c r="A54" s="230"/>
      <c r="B54" s="616"/>
      <c r="C54" s="616"/>
      <c r="D54" s="271">
        <v>2013</v>
      </c>
      <c r="E54" s="275">
        <v>2300</v>
      </c>
      <c r="F54" s="275">
        <v>800</v>
      </c>
      <c r="G54" s="275">
        <v>3100</v>
      </c>
      <c r="H54" s="275">
        <v>20</v>
      </c>
      <c r="I54" s="275">
        <v>0</v>
      </c>
      <c r="J54" s="275">
        <v>20</v>
      </c>
      <c r="K54" s="275">
        <v>3120</v>
      </c>
      <c r="L54" s="619"/>
      <c r="M54" s="619"/>
      <c r="N54" s="230"/>
    </row>
    <row r="55" spans="1:14" s="265" customFormat="1" ht="13.5" customHeight="1">
      <c r="A55" s="230"/>
      <c r="B55" s="616"/>
      <c r="C55" s="616"/>
      <c r="D55" s="271">
        <v>2014</v>
      </c>
      <c r="E55" s="275">
        <v>4019</v>
      </c>
      <c r="F55" s="275">
        <v>347</v>
      </c>
      <c r="G55" s="275">
        <v>4366</v>
      </c>
      <c r="H55" s="275">
        <v>36</v>
      </c>
      <c r="I55" s="275">
        <v>1</v>
      </c>
      <c r="J55" s="275">
        <v>37</v>
      </c>
      <c r="K55" s="275">
        <v>4403</v>
      </c>
      <c r="L55" s="619"/>
      <c r="M55" s="619"/>
      <c r="N55" s="230"/>
    </row>
    <row r="56" spans="1:14" s="265" customFormat="1" ht="13.5" customHeight="1">
      <c r="A56" s="230"/>
      <c r="B56" s="616"/>
      <c r="C56" s="616"/>
      <c r="D56" s="271">
        <v>2015</v>
      </c>
      <c r="E56" s="275">
        <v>1867</v>
      </c>
      <c r="F56" s="275">
        <v>204</v>
      </c>
      <c r="G56" s="275">
        <v>2071</v>
      </c>
      <c r="H56" s="275">
        <v>1</v>
      </c>
      <c r="I56" s="275">
        <v>1</v>
      </c>
      <c r="J56" s="275">
        <v>2</v>
      </c>
      <c r="K56" s="275">
        <v>2073</v>
      </c>
      <c r="L56" s="619"/>
      <c r="M56" s="619"/>
      <c r="N56" s="230"/>
    </row>
    <row r="57" spans="1:14" s="265" customFormat="1" ht="13.5" customHeight="1">
      <c r="A57" s="230"/>
      <c r="B57" s="616"/>
      <c r="C57" s="616"/>
      <c r="D57" s="271">
        <v>2016</v>
      </c>
      <c r="E57" s="275">
        <v>1867</v>
      </c>
      <c r="F57" s="275">
        <v>204</v>
      </c>
      <c r="G57" s="275">
        <v>2071</v>
      </c>
      <c r="H57" s="275">
        <v>1</v>
      </c>
      <c r="I57" s="275">
        <v>1</v>
      </c>
      <c r="J57" s="275">
        <v>2</v>
      </c>
      <c r="K57" s="275">
        <v>2073</v>
      </c>
      <c r="L57" s="619"/>
      <c r="M57" s="619"/>
      <c r="N57" s="230"/>
    </row>
    <row r="58" spans="1:14" s="265" customFormat="1" ht="13.5" customHeight="1">
      <c r="A58" s="230"/>
      <c r="B58" s="617"/>
      <c r="C58" s="617"/>
      <c r="D58" s="273">
        <v>2017</v>
      </c>
      <c r="E58" s="276">
        <v>1971</v>
      </c>
      <c r="F58" s="276">
        <v>241</v>
      </c>
      <c r="G58" s="276">
        <f>E58+F58</f>
        <v>2212</v>
      </c>
      <c r="H58" s="276">
        <v>2</v>
      </c>
      <c r="I58" s="276">
        <v>2</v>
      </c>
      <c r="J58" s="276">
        <f>H58+I58</f>
        <v>4</v>
      </c>
      <c r="K58" s="276">
        <f>G58+J58</f>
        <v>2216</v>
      </c>
      <c r="L58" s="620"/>
      <c r="M58" s="620"/>
      <c r="N58" s="230"/>
    </row>
    <row r="59" spans="1:14" s="265" customFormat="1" ht="13.5" customHeight="1">
      <c r="A59" s="230"/>
      <c r="B59" s="615" t="s">
        <v>10</v>
      </c>
      <c r="C59" s="615"/>
      <c r="D59" s="304">
        <v>2011</v>
      </c>
      <c r="E59" s="286">
        <v>1200</v>
      </c>
      <c r="F59" s="286">
        <v>129</v>
      </c>
      <c r="G59" s="286">
        <v>1329</v>
      </c>
      <c r="H59" s="286">
        <v>1</v>
      </c>
      <c r="I59" s="286">
        <v>1</v>
      </c>
      <c r="J59" s="286">
        <v>2</v>
      </c>
      <c r="K59" s="286">
        <v>1331</v>
      </c>
      <c r="L59" s="618" t="s">
        <v>128</v>
      </c>
      <c r="M59" s="618"/>
      <c r="N59" s="230"/>
    </row>
    <row r="60" spans="1:14" s="265" customFormat="1" ht="13.5" customHeight="1">
      <c r="A60" s="230"/>
      <c r="B60" s="616"/>
      <c r="C60" s="616"/>
      <c r="D60" s="271" t="s">
        <v>273</v>
      </c>
      <c r="E60" s="275">
        <v>1264</v>
      </c>
      <c r="F60" s="275">
        <v>136</v>
      </c>
      <c r="G60" s="275">
        <v>1400</v>
      </c>
      <c r="H60" s="275">
        <v>1</v>
      </c>
      <c r="I60" s="275">
        <v>1</v>
      </c>
      <c r="J60" s="275">
        <v>2</v>
      </c>
      <c r="K60" s="275">
        <v>1402</v>
      </c>
      <c r="L60" s="619"/>
      <c r="M60" s="619"/>
      <c r="N60" s="230"/>
    </row>
    <row r="61" spans="1:14" s="265" customFormat="1" ht="13.5" customHeight="1">
      <c r="A61" s="230"/>
      <c r="B61" s="616"/>
      <c r="C61" s="616"/>
      <c r="D61" s="271">
        <v>2013</v>
      </c>
      <c r="E61" s="275">
        <v>1315</v>
      </c>
      <c r="F61" s="275">
        <v>142</v>
      </c>
      <c r="G61" s="275">
        <v>1457</v>
      </c>
      <c r="H61" s="275">
        <v>1</v>
      </c>
      <c r="I61" s="275">
        <v>1</v>
      </c>
      <c r="J61" s="275">
        <v>2</v>
      </c>
      <c r="K61" s="275">
        <v>1459</v>
      </c>
      <c r="L61" s="619"/>
      <c r="M61" s="619"/>
      <c r="N61" s="230"/>
    </row>
    <row r="62" spans="1:14" s="265" customFormat="1" ht="13.5" customHeight="1">
      <c r="A62" s="230"/>
      <c r="B62" s="616"/>
      <c r="C62" s="616"/>
      <c r="D62" s="271">
        <v>2014</v>
      </c>
      <c r="E62" s="275">
        <v>1409</v>
      </c>
      <c r="F62" s="275">
        <v>158</v>
      </c>
      <c r="G62" s="275">
        <v>1567</v>
      </c>
      <c r="H62" s="275">
        <v>0</v>
      </c>
      <c r="I62" s="275">
        <v>1</v>
      </c>
      <c r="J62" s="275">
        <v>1</v>
      </c>
      <c r="K62" s="275">
        <v>1568</v>
      </c>
      <c r="L62" s="619"/>
      <c r="M62" s="619"/>
      <c r="N62" s="230"/>
    </row>
    <row r="63" spans="1:14" s="265" customFormat="1" ht="13.5" customHeight="1">
      <c r="A63" s="230"/>
      <c r="B63" s="616"/>
      <c r="C63" s="616"/>
      <c r="D63" s="271">
        <v>2015</v>
      </c>
      <c r="E63" s="275">
        <v>1324</v>
      </c>
      <c r="F63" s="275">
        <v>163</v>
      </c>
      <c r="G63" s="275">
        <v>1487</v>
      </c>
      <c r="H63" s="275">
        <v>0</v>
      </c>
      <c r="I63" s="275">
        <v>1</v>
      </c>
      <c r="J63" s="275">
        <v>1</v>
      </c>
      <c r="K63" s="275">
        <v>1488</v>
      </c>
      <c r="L63" s="619"/>
      <c r="M63" s="619"/>
      <c r="N63" s="230"/>
    </row>
    <row r="64" spans="1:14" s="265" customFormat="1" ht="13.5" customHeight="1">
      <c r="A64" s="230"/>
      <c r="B64" s="616"/>
      <c r="C64" s="616"/>
      <c r="D64" s="271">
        <v>2016</v>
      </c>
      <c r="E64" s="275">
        <v>1264</v>
      </c>
      <c r="F64" s="275">
        <v>151</v>
      </c>
      <c r="G64" s="275">
        <v>1415</v>
      </c>
      <c r="H64" s="275">
        <v>0</v>
      </c>
      <c r="I64" s="275">
        <v>1</v>
      </c>
      <c r="J64" s="275">
        <v>1</v>
      </c>
      <c r="K64" s="275">
        <v>1416</v>
      </c>
      <c r="L64" s="619"/>
      <c r="M64" s="619"/>
      <c r="N64" s="230"/>
    </row>
    <row r="65" spans="1:14" s="265" customFormat="1" ht="13.5" customHeight="1">
      <c r="A65" s="230"/>
      <c r="B65" s="617"/>
      <c r="C65" s="617"/>
      <c r="D65" s="273">
        <v>2017</v>
      </c>
      <c r="E65" s="276">
        <v>1574</v>
      </c>
      <c r="F65" s="276">
        <v>178</v>
      </c>
      <c r="G65" s="276">
        <f>E65+F65</f>
        <v>1752</v>
      </c>
      <c r="H65" s="276">
        <v>1</v>
      </c>
      <c r="I65" s="276">
        <v>0</v>
      </c>
      <c r="J65" s="276">
        <f>H65+I65</f>
        <v>1</v>
      </c>
      <c r="K65" s="276">
        <f>G65+J65</f>
        <v>1753</v>
      </c>
      <c r="L65" s="620"/>
      <c r="M65" s="620"/>
      <c r="N65" s="230"/>
    </row>
    <row r="66" spans="1:14" s="265" customFormat="1" ht="13.5" customHeight="1">
      <c r="A66" s="230"/>
      <c r="B66" s="615" t="s">
        <v>363</v>
      </c>
      <c r="C66" s="615"/>
      <c r="D66" s="304">
        <v>2011</v>
      </c>
      <c r="E66" s="286">
        <v>231</v>
      </c>
      <c r="F66" s="286">
        <v>6</v>
      </c>
      <c r="G66" s="286">
        <v>237</v>
      </c>
      <c r="H66" s="286">
        <v>0</v>
      </c>
      <c r="I66" s="286">
        <v>0</v>
      </c>
      <c r="J66" s="286">
        <v>0</v>
      </c>
      <c r="K66" s="286">
        <v>237</v>
      </c>
      <c r="L66" s="618" t="s">
        <v>277</v>
      </c>
      <c r="M66" s="618"/>
      <c r="N66" s="230"/>
    </row>
    <row r="67" spans="1:14" s="265" customFormat="1" ht="13.5" customHeight="1">
      <c r="A67" s="230"/>
      <c r="B67" s="616"/>
      <c r="C67" s="616"/>
      <c r="D67" s="271" t="s">
        <v>273</v>
      </c>
      <c r="E67" s="275">
        <v>244</v>
      </c>
      <c r="F67" s="275">
        <v>8</v>
      </c>
      <c r="G67" s="275">
        <v>252</v>
      </c>
      <c r="H67" s="275">
        <v>0</v>
      </c>
      <c r="I67" s="275">
        <v>0</v>
      </c>
      <c r="J67" s="275">
        <v>0</v>
      </c>
      <c r="K67" s="275">
        <v>252</v>
      </c>
      <c r="L67" s="619"/>
      <c r="M67" s="619"/>
      <c r="N67" s="230"/>
    </row>
    <row r="68" spans="1:14" s="265" customFormat="1" ht="13.5" customHeight="1">
      <c r="A68" s="230"/>
      <c r="B68" s="616"/>
      <c r="C68" s="616"/>
      <c r="D68" s="271">
        <v>2013</v>
      </c>
      <c r="E68" s="275">
        <v>279</v>
      </c>
      <c r="F68" s="275">
        <v>12</v>
      </c>
      <c r="G68" s="275">
        <v>291</v>
      </c>
      <c r="H68" s="275">
        <v>0</v>
      </c>
      <c r="I68" s="275">
        <v>0</v>
      </c>
      <c r="J68" s="275">
        <v>0</v>
      </c>
      <c r="K68" s="275">
        <v>291</v>
      </c>
      <c r="L68" s="619"/>
      <c r="M68" s="619"/>
      <c r="N68" s="230"/>
    </row>
    <row r="69" spans="1:14" s="265" customFormat="1" ht="13.5" customHeight="1">
      <c r="A69" s="230"/>
      <c r="B69" s="616"/>
      <c r="C69" s="616"/>
      <c r="D69" s="271">
        <v>2014</v>
      </c>
      <c r="E69" s="275">
        <v>465</v>
      </c>
      <c r="F69" s="275">
        <v>8</v>
      </c>
      <c r="G69" s="275">
        <v>473</v>
      </c>
      <c r="H69" s="275">
        <v>0</v>
      </c>
      <c r="I69" s="275">
        <v>0</v>
      </c>
      <c r="J69" s="275">
        <v>0</v>
      </c>
      <c r="K69" s="275">
        <v>473</v>
      </c>
      <c r="L69" s="619"/>
      <c r="M69" s="619"/>
      <c r="N69" s="230"/>
    </row>
    <row r="70" spans="1:14" s="265" customFormat="1" ht="13.5" customHeight="1">
      <c r="A70" s="230"/>
      <c r="B70" s="616"/>
      <c r="C70" s="616"/>
      <c r="D70" s="271">
        <v>2015</v>
      </c>
      <c r="E70" s="275">
        <v>390</v>
      </c>
      <c r="F70" s="275">
        <v>0</v>
      </c>
      <c r="G70" s="275">
        <v>390</v>
      </c>
      <c r="H70" s="275">
        <v>0</v>
      </c>
      <c r="I70" s="275">
        <v>0</v>
      </c>
      <c r="J70" s="275">
        <v>0</v>
      </c>
      <c r="K70" s="275">
        <v>390</v>
      </c>
      <c r="L70" s="619"/>
      <c r="M70" s="619"/>
      <c r="N70" s="230"/>
    </row>
    <row r="71" spans="1:14" s="265" customFormat="1" ht="13.5" customHeight="1">
      <c r="A71" s="230"/>
      <c r="B71" s="616"/>
      <c r="C71" s="616"/>
      <c r="D71" s="271">
        <v>2016</v>
      </c>
      <c r="E71" s="275">
        <v>401</v>
      </c>
      <c r="F71" s="275">
        <v>0</v>
      </c>
      <c r="G71" s="275">
        <v>401</v>
      </c>
      <c r="H71" s="275">
        <v>0</v>
      </c>
      <c r="I71" s="275">
        <v>0</v>
      </c>
      <c r="J71" s="275">
        <v>0</v>
      </c>
      <c r="K71" s="275">
        <v>401</v>
      </c>
      <c r="L71" s="619"/>
      <c r="M71" s="619"/>
      <c r="N71" s="230"/>
    </row>
    <row r="72" spans="1:14" s="265" customFormat="1" ht="13.5" customHeight="1">
      <c r="A72" s="230"/>
      <c r="B72" s="617"/>
      <c r="C72" s="617"/>
      <c r="D72" s="273">
        <v>2017</v>
      </c>
      <c r="E72" s="276">
        <v>390</v>
      </c>
      <c r="F72" s="276">
        <v>69</v>
      </c>
      <c r="G72" s="276">
        <f>F72+E72</f>
        <v>459</v>
      </c>
      <c r="H72" s="276">
        <v>0</v>
      </c>
      <c r="I72" s="276">
        <v>0</v>
      </c>
      <c r="J72" s="276">
        <v>0</v>
      </c>
      <c r="K72" s="276">
        <f>G72+J72</f>
        <v>459</v>
      </c>
      <c r="L72" s="620"/>
      <c r="M72" s="620"/>
      <c r="N72" s="230"/>
    </row>
    <row r="73" spans="1:14" s="265" customFormat="1" ht="13.5" customHeight="1">
      <c r="A73" s="230"/>
      <c r="B73" s="609" t="s">
        <v>57</v>
      </c>
      <c r="C73" s="609"/>
      <c r="D73" s="303">
        <v>2011</v>
      </c>
      <c r="E73" s="303">
        <v>115029</v>
      </c>
      <c r="F73" s="303">
        <v>11204</v>
      </c>
      <c r="G73" s="303">
        <v>126233</v>
      </c>
      <c r="H73" s="303">
        <v>2520</v>
      </c>
      <c r="I73" s="303">
        <v>681</v>
      </c>
      <c r="J73" s="303">
        <v>3201</v>
      </c>
      <c r="K73" s="303">
        <v>129434</v>
      </c>
      <c r="L73" s="639" t="s">
        <v>0</v>
      </c>
      <c r="M73" s="639"/>
      <c r="N73" s="230"/>
    </row>
    <row r="74" spans="1:14" s="265" customFormat="1" ht="13.5" customHeight="1">
      <c r="A74" s="230"/>
      <c r="B74" s="609"/>
      <c r="C74" s="609"/>
      <c r="D74" s="303" t="s">
        <v>273</v>
      </c>
      <c r="E74" s="303">
        <v>127490</v>
      </c>
      <c r="F74" s="303">
        <v>14815</v>
      </c>
      <c r="G74" s="303">
        <v>142305</v>
      </c>
      <c r="H74" s="303">
        <v>1495</v>
      </c>
      <c r="I74" s="303">
        <v>332</v>
      </c>
      <c r="J74" s="303">
        <v>1827</v>
      </c>
      <c r="K74" s="303">
        <v>144132</v>
      </c>
      <c r="L74" s="639"/>
      <c r="M74" s="639"/>
      <c r="N74" s="230"/>
    </row>
    <row r="75" spans="1:14" s="265" customFormat="1" ht="13.5" customHeight="1">
      <c r="A75" s="230"/>
      <c r="B75" s="609"/>
      <c r="C75" s="609"/>
      <c r="D75" s="303">
        <v>2013</v>
      </c>
      <c r="E75" s="303">
        <v>121895</v>
      </c>
      <c r="F75" s="303">
        <v>13521</v>
      </c>
      <c r="G75" s="303">
        <v>135416</v>
      </c>
      <c r="H75" s="303">
        <v>1690</v>
      </c>
      <c r="I75" s="303">
        <v>527</v>
      </c>
      <c r="J75" s="303">
        <v>2217</v>
      </c>
      <c r="K75" s="303">
        <v>137633</v>
      </c>
      <c r="L75" s="639"/>
      <c r="M75" s="639"/>
      <c r="N75" s="230"/>
    </row>
    <row r="76" spans="1:14" s="265" customFormat="1" ht="13.5" customHeight="1">
      <c r="A76" s="230"/>
      <c r="B76" s="609"/>
      <c r="C76" s="609"/>
      <c r="D76" s="303">
        <v>2014</v>
      </c>
      <c r="E76" s="303">
        <v>119389</v>
      </c>
      <c r="F76" s="303">
        <v>13023</v>
      </c>
      <c r="G76" s="303">
        <v>132412</v>
      </c>
      <c r="H76" s="303">
        <v>1540</v>
      </c>
      <c r="I76" s="303">
        <v>477</v>
      </c>
      <c r="J76" s="303">
        <v>2017</v>
      </c>
      <c r="K76" s="303">
        <v>134429</v>
      </c>
      <c r="L76" s="639"/>
      <c r="M76" s="639"/>
      <c r="N76" s="277"/>
    </row>
    <row r="77" spans="1:14" s="265" customFormat="1" ht="13.5" customHeight="1">
      <c r="A77" s="230"/>
      <c r="B77" s="609"/>
      <c r="C77" s="609"/>
      <c r="D77" s="303">
        <v>2015</v>
      </c>
      <c r="E77" s="303">
        <v>106870</v>
      </c>
      <c r="F77" s="303">
        <v>12353</v>
      </c>
      <c r="G77" s="303">
        <v>119223</v>
      </c>
      <c r="H77" s="303">
        <v>704</v>
      </c>
      <c r="I77" s="303">
        <v>312</v>
      </c>
      <c r="J77" s="303">
        <v>1016</v>
      </c>
      <c r="K77" s="303">
        <v>120239</v>
      </c>
      <c r="L77" s="639"/>
      <c r="M77" s="639"/>
      <c r="N77" s="230"/>
    </row>
    <row r="78" spans="1:14" s="265" customFormat="1" ht="13.5" customHeight="1">
      <c r="A78" s="230"/>
      <c r="B78" s="609"/>
      <c r="C78" s="609"/>
      <c r="D78" s="303">
        <v>2016</v>
      </c>
      <c r="E78" s="303">
        <v>101983</v>
      </c>
      <c r="F78" s="303">
        <v>10449</v>
      </c>
      <c r="G78" s="303">
        <v>112432</v>
      </c>
      <c r="H78" s="303">
        <v>837</v>
      </c>
      <c r="I78" s="303">
        <v>317</v>
      </c>
      <c r="J78" s="303">
        <v>1154</v>
      </c>
      <c r="K78" s="303">
        <v>113586</v>
      </c>
      <c r="L78" s="639"/>
      <c r="M78" s="639"/>
      <c r="N78" s="230"/>
    </row>
    <row r="79" spans="1:14" s="265" customFormat="1" ht="13.5" customHeight="1">
      <c r="A79" s="230"/>
      <c r="B79" s="609"/>
      <c r="C79" s="609"/>
      <c r="D79" s="303">
        <v>2017</v>
      </c>
      <c r="E79" s="303">
        <f aca="true" t="shared" si="0" ref="E79:K79">E13+E20+E27+E34+E48+E51+E58+E65+E72</f>
        <v>105672</v>
      </c>
      <c r="F79" s="303">
        <f t="shared" si="0"/>
        <v>13413</v>
      </c>
      <c r="G79" s="303">
        <f t="shared" si="0"/>
        <v>119085</v>
      </c>
      <c r="H79" s="303">
        <f t="shared" si="0"/>
        <v>726</v>
      </c>
      <c r="I79" s="303">
        <f t="shared" si="0"/>
        <v>291</v>
      </c>
      <c r="J79" s="303">
        <f t="shared" si="0"/>
        <v>1017</v>
      </c>
      <c r="K79" s="303">
        <f t="shared" si="0"/>
        <v>120102</v>
      </c>
      <c r="L79" s="639"/>
      <c r="M79" s="639"/>
      <c r="N79" s="230"/>
    </row>
    <row r="80" spans="1:14" s="278" customFormat="1" ht="13.5" customHeight="1">
      <c r="A80" s="236"/>
      <c r="B80" s="640" t="s">
        <v>278</v>
      </c>
      <c r="C80" s="640"/>
      <c r="D80" s="640"/>
      <c r="E80" s="640"/>
      <c r="F80" s="640"/>
      <c r="G80" s="640"/>
      <c r="H80" s="642" t="s">
        <v>279</v>
      </c>
      <c r="I80" s="642"/>
      <c r="J80" s="642"/>
      <c r="K80" s="642"/>
      <c r="L80" s="643"/>
      <c r="M80" s="643"/>
      <c r="N80" s="236"/>
    </row>
    <row r="81" spans="1:14" s="278" customFormat="1" ht="15" customHeight="1">
      <c r="A81" s="279"/>
      <c r="B81" s="636" t="s">
        <v>364</v>
      </c>
      <c r="C81" s="636"/>
      <c r="D81" s="636"/>
      <c r="E81" s="636"/>
      <c r="F81" s="636"/>
      <c r="G81" s="636"/>
      <c r="H81" s="279"/>
      <c r="I81" s="641" t="s">
        <v>344</v>
      </c>
      <c r="J81" s="641"/>
      <c r="K81" s="641"/>
      <c r="L81" s="641"/>
      <c r="M81" s="641"/>
      <c r="N81" s="279"/>
    </row>
    <row r="82" spans="1:14" s="278" customFormat="1" ht="27.75" customHeight="1">
      <c r="A82" s="279"/>
      <c r="B82" s="637" t="s">
        <v>367</v>
      </c>
      <c r="C82" s="637"/>
      <c r="D82" s="637"/>
      <c r="E82" s="637"/>
      <c r="F82" s="637"/>
      <c r="G82" s="637"/>
      <c r="H82" s="641" t="s">
        <v>280</v>
      </c>
      <c r="I82" s="641"/>
      <c r="J82" s="641"/>
      <c r="K82" s="641"/>
      <c r="L82" s="641"/>
      <c r="M82" s="641"/>
      <c r="N82" s="279"/>
    </row>
    <row r="83" spans="1:14" s="265" customFormat="1" ht="15" customHeight="1">
      <c r="A83" s="230"/>
      <c r="B83" s="636" t="s">
        <v>365</v>
      </c>
      <c r="C83" s="636"/>
      <c r="D83" s="636"/>
      <c r="E83" s="636"/>
      <c r="F83" s="636"/>
      <c r="G83" s="636"/>
      <c r="H83" s="647" t="s">
        <v>351</v>
      </c>
      <c r="I83" s="647"/>
      <c r="J83" s="647"/>
      <c r="K83" s="647"/>
      <c r="L83" s="647"/>
      <c r="M83" s="647"/>
      <c r="N83" s="230"/>
    </row>
    <row r="84" spans="1:15" s="265" customFormat="1" ht="17.25" customHeight="1">
      <c r="A84" s="230"/>
      <c r="B84" s="638" t="s">
        <v>366</v>
      </c>
      <c r="C84" s="638"/>
      <c r="D84" s="638"/>
      <c r="E84" s="638"/>
      <c r="F84" s="638"/>
      <c r="G84" s="638"/>
      <c r="H84" s="652" t="s">
        <v>352</v>
      </c>
      <c r="I84" s="652"/>
      <c r="J84" s="652"/>
      <c r="K84" s="652"/>
      <c r="L84" s="652"/>
      <c r="M84" s="652"/>
      <c r="N84" s="230"/>
      <c r="O84" s="278" t="s">
        <v>281</v>
      </c>
    </row>
    <row r="85" spans="1:15" s="265" customFormat="1" ht="18" customHeight="1">
      <c r="A85" s="230"/>
      <c r="B85" s="689" t="s">
        <v>463</v>
      </c>
      <c r="C85" s="689"/>
      <c r="D85" s="689"/>
      <c r="E85" s="689"/>
      <c r="F85" s="689"/>
      <c r="G85" s="584" t="s">
        <v>497</v>
      </c>
      <c r="H85" s="584"/>
      <c r="I85" s="584"/>
      <c r="J85" s="584"/>
      <c r="K85" s="584"/>
      <c r="L85" s="584"/>
      <c r="M85" s="584"/>
      <c r="N85" s="230"/>
      <c r="O85" s="278"/>
    </row>
    <row r="86" spans="1:15" s="265" customFormat="1" ht="18" customHeight="1">
      <c r="A86" s="230"/>
      <c r="B86" s="310"/>
      <c r="C86" s="310"/>
      <c r="D86" s="310"/>
      <c r="E86" s="310"/>
      <c r="F86" s="310"/>
      <c r="G86" s="230"/>
      <c r="H86" s="230"/>
      <c r="I86" s="230"/>
      <c r="J86" s="230"/>
      <c r="K86" s="230"/>
      <c r="L86" s="230"/>
      <c r="M86" s="230"/>
      <c r="N86" s="230"/>
      <c r="O86" s="278"/>
    </row>
    <row r="87" spans="1:15" s="265" customFormat="1" ht="21.75" customHeight="1">
      <c r="A87" s="230"/>
      <c r="B87" s="280"/>
      <c r="C87" s="280"/>
      <c r="D87" s="230"/>
      <c r="E87" s="230"/>
      <c r="F87" s="281"/>
      <c r="G87" s="230"/>
      <c r="H87" s="230"/>
      <c r="I87" s="230"/>
      <c r="J87" s="230"/>
      <c r="K87" s="230"/>
      <c r="L87" s="230"/>
      <c r="M87" s="230"/>
      <c r="N87" s="230"/>
      <c r="O87" s="278"/>
    </row>
    <row r="88" spans="1:14" s="265" customFormat="1" ht="35.25" customHeight="1">
      <c r="A88" s="230"/>
      <c r="B88" s="651" t="s">
        <v>454</v>
      </c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230"/>
    </row>
    <row r="89" spans="1:14" s="265" customFormat="1" ht="38.25" customHeight="1">
      <c r="A89" s="230"/>
      <c r="B89" s="598" t="s">
        <v>453</v>
      </c>
      <c r="C89" s="598"/>
      <c r="D89" s="598"/>
      <c r="E89" s="598"/>
      <c r="F89" s="598"/>
      <c r="G89" s="598"/>
      <c r="H89" s="598"/>
      <c r="I89" s="598"/>
      <c r="J89" s="598"/>
      <c r="K89" s="598"/>
      <c r="L89" s="598"/>
      <c r="M89" s="598"/>
      <c r="N89" s="230"/>
    </row>
    <row r="90" spans="1:14" s="265" customFormat="1" ht="15.75">
      <c r="A90" s="230"/>
      <c r="B90" s="644"/>
      <c r="C90" s="644"/>
      <c r="D90" s="644"/>
      <c r="E90" s="645" t="s">
        <v>282</v>
      </c>
      <c r="F90" s="645"/>
      <c r="G90" s="645"/>
      <c r="H90" s="645"/>
      <c r="I90" s="645"/>
      <c r="J90" s="645"/>
      <c r="K90" s="646"/>
      <c r="L90" s="646"/>
      <c r="M90" s="646"/>
      <c r="N90" s="230"/>
    </row>
    <row r="91" spans="1:14" s="265" customFormat="1" ht="15.75">
      <c r="A91" s="230"/>
      <c r="B91" s="282"/>
      <c r="C91" s="282"/>
      <c r="D91" s="282"/>
      <c r="E91" s="282"/>
      <c r="F91" s="282"/>
      <c r="G91" s="282"/>
      <c r="H91" s="282"/>
      <c r="I91" s="282"/>
      <c r="J91" s="282"/>
      <c r="K91" s="283"/>
      <c r="L91" s="283"/>
      <c r="M91" s="283"/>
      <c r="N91" s="230"/>
    </row>
    <row r="92" spans="1:14" s="265" customFormat="1" ht="43.5" customHeight="1">
      <c r="A92" s="230"/>
      <c r="B92" s="648" t="s">
        <v>283</v>
      </c>
      <c r="C92" s="649"/>
      <c r="D92" s="650"/>
      <c r="E92" s="284" t="s">
        <v>284</v>
      </c>
      <c r="F92" s="284" t="s">
        <v>285</v>
      </c>
      <c r="G92" s="284" t="s">
        <v>286</v>
      </c>
      <c r="H92" s="284" t="s">
        <v>287</v>
      </c>
      <c r="I92" s="284" t="s">
        <v>288</v>
      </c>
      <c r="J92" s="284" t="s">
        <v>289</v>
      </c>
      <c r="K92" s="604" t="s">
        <v>290</v>
      </c>
      <c r="L92" s="604"/>
      <c r="M92" s="604"/>
      <c r="N92" s="230"/>
    </row>
    <row r="93" spans="1:14" s="265" customFormat="1" ht="56.25" customHeight="1">
      <c r="A93" s="230"/>
      <c r="B93" s="653" t="s">
        <v>291</v>
      </c>
      <c r="C93" s="654"/>
      <c r="D93" s="655"/>
      <c r="E93" s="285" t="s">
        <v>292</v>
      </c>
      <c r="F93" s="285" t="s">
        <v>293</v>
      </c>
      <c r="G93" s="285" t="s">
        <v>294</v>
      </c>
      <c r="H93" s="285" t="s">
        <v>295</v>
      </c>
      <c r="I93" s="285" t="s">
        <v>296</v>
      </c>
      <c r="J93" s="285" t="s">
        <v>297</v>
      </c>
      <c r="K93" s="656" t="s">
        <v>298</v>
      </c>
      <c r="L93" s="656"/>
      <c r="M93" s="656"/>
      <c r="N93" s="230"/>
    </row>
    <row r="94" spans="1:14" s="265" customFormat="1" ht="15.75">
      <c r="A94" s="230"/>
      <c r="B94" s="657">
        <v>2010</v>
      </c>
      <c r="C94" s="658"/>
      <c r="D94" s="659"/>
      <c r="E94" s="286">
        <v>5552</v>
      </c>
      <c r="F94" s="286">
        <v>1340</v>
      </c>
      <c r="G94" s="287">
        <v>6892</v>
      </c>
      <c r="H94" s="286">
        <v>1556004.073</v>
      </c>
      <c r="I94" s="286">
        <v>471069.028</v>
      </c>
      <c r="J94" s="286">
        <v>124256.643</v>
      </c>
      <c r="K94" s="660">
        <v>2151329.744</v>
      </c>
      <c r="L94" s="661"/>
      <c r="M94" s="662"/>
      <c r="N94" s="230"/>
    </row>
    <row r="95" spans="1:14" s="265" customFormat="1" ht="15.75">
      <c r="A95" s="230"/>
      <c r="B95" s="663">
        <v>2011</v>
      </c>
      <c r="C95" s="664"/>
      <c r="D95" s="665"/>
      <c r="E95" s="275">
        <v>6327</v>
      </c>
      <c r="F95" s="275">
        <v>2360</v>
      </c>
      <c r="G95" s="288">
        <v>8687</v>
      </c>
      <c r="H95" s="275">
        <v>2195911.044</v>
      </c>
      <c r="I95" s="275">
        <v>794998.0149</v>
      </c>
      <c r="J95" s="275">
        <v>221977.221</v>
      </c>
      <c r="K95" s="666">
        <v>3212886.2799</v>
      </c>
      <c r="L95" s="667"/>
      <c r="M95" s="668"/>
      <c r="N95" s="230"/>
    </row>
    <row r="96" spans="1:14" s="265" customFormat="1" ht="15.75">
      <c r="A96" s="230"/>
      <c r="B96" s="663" t="s">
        <v>273</v>
      </c>
      <c r="C96" s="664"/>
      <c r="D96" s="665"/>
      <c r="E96" s="275">
        <v>7415</v>
      </c>
      <c r="F96" s="275">
        <v>2245</v>
      </c>
      <c r="G96" s="288">
        <v>9660</v>
      </c>
      <c r="H96" s="275">
        <v>2991652</v>
      </c>
      <c r="I96" s="275">
        <v>851823</v>
      </c>
      <c r="J96" s="275">
        <v>270416.026</v>
      </c>
      <c r="K96" s="666">
        <v>4113891.026</v>
      </c>
      <c r="L96" s="667"/>
      <c r="M96" s="668"/>
      <c r="N96" s="230"/>
    </row>
    <row r="97" spans="1:14" s="265" customFormat="1" ht="15.75">
      <c r="A97" s="230"/>
      <c r="B97" s="663">
        <v>2013</v>
      </c>
      <c r="C97" s="664"/>
      <c r="D97" s="665"/>
      <c r="E97" s="275">
        <v>8099</v>
      </c>
      <c r="F97" s="275">
        <v>2072</v>
      </c>
      <c r="G97" s="288">
        <v>10171</v>
      </c>
      <c r="H97" s="275">
        <v>3908947</v>
      </c>
      <c r="I97" s="275">
        <v>949812</v>
      </c>
      <c r="J97" s="275">
        <v>303847</v>
      </c>
      <c r="K97" s="666">
        <v>5162606</v>
      </c>
      <c r="L97" s="667"/>
      <c r="M97" s="668"/>
      <c r="N97" s="230"/>
    </row>
    <row r="98" spans="1:14" s="265" customFormat="1" ht="15.75">
      <c r="A98" s="230"/>
      <c r="B98" s="663">
        <v>2014</v>
      </c>
      <c r="C98" s="664"/>
      <c r="D98" s="665"/>
      <c r="E98" s="275">
        <v>9127</v>
      </c>
      <c r="F98" s="275">
        <v>2267</v>
      </c>
      <c r="G98" s="275">
        <v>11394</v>
      </c>
      <c r="H98" s="275">
        <v>5115580</v>
      </c>
      <c r="I98" s="275">
        <v>1121991</v>
      </c>
      <c r="J98" s="275">
        <v>341747</v>
      </c>
      <c r="K98" s="666">
        <v>6579318</v>
      </c>
      <c r="L98" s="667"/>
      <c r="M98" s="668"/>
      <c r="N98" s="230"/>
    </row>
    <row r="99" spans="1:16" s="265" customFormat="1" ht="15.75">
      <c r="A99" s="230"/>
      <c r="B99" s="663">
        <v>2015</v>
      </c>
      <c r="C99" s="664"/>
      <c r="D99" s="665"/>
      <c r="E99" s="275">
        <v>9896</v>
      </c>
      <c r="F99" s="275">
        <v>1297</v>
      </c>
      <c r="G99" s="275">
        <v>11193</v>
      </c>
      <c r="H99" s="275">
        <v>5409531</v>
      </c>
      <c r="I99" s="275">
        <v>1075904</v>
      </c>
      <c r="J99" s="275">
        <v>201829</v>
      </c>
      <c r="K99" s="666">
        <v>6687264</v>
      </c>
      <c r="L99" s="667"/>
      <c r="M99" s="668"/>
      <c r="N99" s="230"/>
      <c r="P99" s="289"/>
    </row>
    <row r="100" spans="1:14" s="265" customFormat="1" ht="15.75">
      <c r="A100" s="230"/>
      <c r="B100" s="663">
        <v>2016</v>
      </c>
      <c r="C100" s="664"/>
      <c r="D100" s="665"/>
      <c r="E100" s="275">
        <v>11114</v>
      </c>
      <c r="F100" s="275">
        <v>1426</v>
      </c>
      <c r="G100" s="275">
        <v>12540</v>
      </c>
      <c r="H100" s="275">
        <v>6794414</v>
      </c>
      <c r="I100" s="275">
        <v>1137733</v>
      </c>
      <c r="J100" s="275">
        <v>125645</v>
      </c>
      <c r="K100" s="666">
        <f>J100+I100+H100+G100+F100+E100</f>
        <v>8082872</v>
      </c>
      <c r="L100" s="667"/>
      <c r="M100" s="668"/>
      <c r="N100" s="230"/>
    </row>
    <row r="101" spans="1:14" s="265" customFormat="1" ht="15.75">
      <c r="A101" s="230"/>
      <c r="B101" s="663">
        <v>2017</v>
      </c>
      <c r="C101" s="664"/>
      <c r="D101" s="665"/>
      <c r="E101" s="275">
        <v>11805</v>
      </c>
      <c r="F101" s="275">
        <v>1138</v>
      </c>
      <c r="G101" s="275">
        <f>E101+F101</f>
        <v>12943</v>
      </c>
      <c r="H101" s="275">
        <v>7870275</v>
      </c>
      <c r="I101" s="275">
        <v>852056</v>
      </c>
      <c r="J101" s="275">
        <v>149285</v>
      </c>
      <c r="K101" s="666">
        <f>H101+I101+J101</f>
        <v>8871616</v>
      </c>
      <c r="L101" s="667"/>
      <c r="M101" s="668"/>
      <c r="N101" s="230"/>
    </row>
    <row r="102" spans="1:14" s="265" customFormat="1" ht="15.75">
      <c r="A102" s="230"/>
      <c r="B102" s="585">
        <v>2018</v>
      </c>
      <c r="C102" s="586"/>
      <c r="D102" s="587"/>
      <c r="E102" s="276">
        <v>12404</v>
      </c>
      <c r="F102" s="276">
        <v>604</v>
      </c>
      <c r="G102" s="276">
        <v>13008</v>
      </c>
      <c r="H102" s="276">
        <v>8852707</v>
      </c>
      <c r="I102" s="276">
        <v>489875</v>
      </c>
      <c r="J102" s="276">
        <v>55034</v>
      </c>
      <c r="K102" s="588">
        <f>H102+I102+J102</f>
        <v>9397616</v>
      </c>
      <c r="L102" s="589"/>
      <c r="M102" s="590"/>
      <c r="N102" s="230"/>
    </row>
    <row r="103" spans="1:14" s="265" customFormat="1" ht="15">
      <c r="A103" s="230"/>
      <c r="B103" s="669" t="s">
        <v>278</v>
      </c>
      <c r="C103" s="669"/>
      <c r="D103" s="669"/>
      <c r="E103" s="669"/>
      <c r="F103" s="669"/>
      <c r="G103" s="669"/>
      <c r="H103" s="290"/>
      <c r="I103" s="670" t="s">
        <v>279</v>
      </c>
      <c r="J103" s="670"/>
      <c r="K103" s="670"/>
      <c r="L103" s="670"/>
      <c r="M103" s="670"/>
      <c r="N103" s="230"/>
    </row>
    <row r="104" spans="1:14" s="265" customFormat="1" ht="15">
      <c r="A104" s="230"/>
      <c r="B104" s="671" t="s">
        <v>299</v>
      </c>
      <c r="C104" s="671"/>
      <c r="D104" s="671"/>
      <c r="E104" s="671"/>
      <c r="F104" s="671"/>
      <c r="G104" s="671"/>
      <c r="H104" s="290"/>
      <c r="I104" s="670" t="s">
        <v>300</v>
      </c>
      <c r="J104" s="670"/>
      <c r="K104" s="670"/>
      <c r="L104" s="670"/>
      <c r="M104" s="670"/>
      <c r="N104" s="230"/>
    </row>
    <row r="105" spans="1:14" s="265" customFormat="1" ht="15.75">
      <c r="A105" s="230"/>
      <c r="B105" s="281" t="s">
        <v>486</v>
      </c>
      <c r="C105" s="281"/>
      <c r="D105" s="281"/>
      <c r="E105" s="281"/>
      <c r="F105" s="281"/>
      <c r="G105" s="281"/>
      <c r="H105" s="281"/>
      <c r="I105" s="670" t="s">
        <v>455</v>
      </c>
      <c r="J105" s="670"/>
      <c r="K105" s="670"/>
      <c r="L105" s="670"/>
      <c r="M105" s="670"/>
      <c r="N105" s="230"/>
    </row>
    <row r="106" spans="1:14" s="265" customFormat="1" ht="12" customHeight="1">
      <c r="A106" s="230"/>
      <c r="B106" s="291"/>
      <c r="C106" s="292"/>
      <c r="D106" s="292"/>
      <c r="E106" s="292"/>
      <c r="F106" s="292"/>
      <c r="G106" s="292"/>
      <c r="H106" s="293"/>
      <c r="I106" s="294"/>
      <c r="J106" s="294"/>
      <c r="K106" s="294"/>
      <c r="L106" s="294"/>
      <c r="M106" s="294"/>
      <c r="N106" s="230"/>
    </row>
    <row r="107" spans="1:14" s="265" customFormat="1" ht="15.75">
      <c r="A107" s="230"/>
      <c r="B107" s="292"/>
      <c r="C107" s="292"/>
      <c r="D107" s="292"/>
      <c r="E107" s="292"/>
      <c r="F107" s="292"/>
      <c r="G107" s="292"/>
      <c r="H107" s="293"/>
      <c r="I107" s="294"/>
      <c r="J107" s="294"/>
      <c r="K107" s="294"/>
      <c r="L107" s="294"/>
      <c r="M107" s="294"/>
      <c r="N107" s="230"/>
    </row>
    <row r="108" spans="1:14" s="265" customFormat="1" ht="19.5">
      <c r="A108" s="230"/>
      <c r="B108" s="651" t="s">
        <v>456</v>
      </c>
      <c r="C108" s="651"/>
      <c r="D108" s="651"/>
      <c r="E108" s="651"/>
      <c r="F108" s="651"/>
      <c r="G108" s="651"/>
      <c r="H108" s="651"/>
      <c r="I108" s="651"/>
      <c r="J108" s="651"/>
      <c r="K108" s="651"/>
      <c r="L108" s="651"/>
      <c r="M108" s="651"/>
      <c r="N108" s="230"/>
    </row>
    <row r="109" spans="1:14" s="265" customFormat="1" ht="16.5">
      <c r="A109" s="230"/>
      <c r="B109" s="674" t="s">
        <v>457</v>
      </c>
      <c r="C109" s="674"/>
      <c r="D109" s="674"/>
      <c r="E109" s="674"/>
      <c r="F109" s="674"/>
      <c r="G109" s="674"/>
      <c r="H109" s="674"/>
      <c r="I109" s="674"/>
      <c r="J109" s="674"/>
      <c r="K109" s="674"/>
      <c r="L109" s="674"/>
      <c r="M109" s="674"/>
      <c r="N109" s="230"/>
    </row>
    <row r="110" spans="1:14" s="265" customFormat="1" ht="15.75">
      <c r="A110" s="230"/>
      <c r="B110" s="675"/>
      <c r="C110" s="675"/>
      <c r="D110" s="675"/>
      <c r="E110" s="675"/>
      <c r="F110" s="295"/>
      <c r="G110" s="295"/>
      <c r="H110" s="295"/>
      <c r="I110" s="295"/>
      <c r="J110" s="296"/>
      <c r="K110" s="676"/>
      <c r="L110" s="676"/>
      <c r="M110" s="676"/>
      <c r="N110" s="230"/>
    </row>
    <row r="111" spans="1:14" s="265" customFormat="1" ht="15.75" customHeight="1">
      <c r="A111" s="230"/>
      <c r="B111" s="677" t="s">
        <v>98</v>
      </c>
      <c r="C111" s="678"/>
      <c r="D111" s="672" t="s">
        <v>487</v>
      </c>
      <c r="E111" s="600" t="s">
        <v>301</v>
      </c>
      <c r="F111" s="684"/>
      <c r="G111" s="684"/>
      <c r="H111" s="684"/>
      <c r="I111" s="684"/>
      <c r="J111" s="684"/>
      <c r="K111" s="684"/>
      <c r="L111" s="601"/>
      <c r="M111" s="672" t="s">
        <v>488</v>
      </c>
      <c r="N111" s="230"/>
    </row>
    <row r="112" spans="1:14" s="265" customFormat="1" ht="30.75" customHeight="1">
      <c r="A112" s="230"/>
      <c r="B112" s="679"/>
      <c r="C112" s="680"/>
      <c r="D112" s="683"/>
      <c r="E112" s="672" t="s">
        <v>489</v>
      </c>
      <c r="F112" s="672" t="s">
        <v>490</v>
      </c>
      <c r="G112" s="672" t="s">
        <v>491</v>
      </c>
      <c r="H112" s="672" t="s">
        <v>492</v>
      </c>
      <c r="I112" s="687" t="s">
        <v>493</v>
      </c>
      <c r="J112" s="688"/>
      <c r="K112" s="672" t="s">
        <v>494</v>
      </c>
      <c r="L112" s="672" t="s">
        <v>495</v>
      </c>
      <c r="M112" s="683"/>
      <c r="N112" s="230"/>
    </row>
    <row r="113" spans="1:14" s="265" customFormat="1" ht="31.5">
      <c r="A113" s="230"/>
      <c r="B113" s="681"/>
      <c r="C113" s="682"/>
      <c r="D113" s="673"/>
      <c r="E113" s="673"/>
      <c r="F113" s="673"/>
      <c r="G113" s="673"/>
      <c r="H113" s="673"/>
      <c r="I113" s="284" t="s">
        <v>302</v>
      </c>
      <c r="J113" s="297" t="s">
        <v>303</v>
      </c>
      <c r="K113" s="673"/>
      <c r="L113" s="673"/>
      <c r="M113" s="673"/>
      <c r="N113" s="230"/>
    </row>
    <row r="114" spans="1:14" s="265" customFormat="1" ht="15.75" customHeight="1">
      <c r="A114" s="230"/>
      <c r="B114" s="591" t="s">
        <v>304</v>
      </c>
      <c r="C114" s="592"/>
      <c r="D114" s="298">
        <v>2010</v>
      </c>
      <c r="E114" s="275">
        <v>147801</v>
      </c>
      <c r="F114" s="275">
        <v>55354</v>
      </c>
      <c r="G114" s="275">
        <v>39665</v>
      </c>
      <c r="H114" s="275">
        <v>37982</v>
      </c>
      <c r="I114" s="275">
        <v>20560</v>
      </c>
      <c r="J114" s="275" t="s">
        <v>305</v>
      </c>
      <c r="K114" s="275">
        <v>4531</v>
      </c>
      <c r="L114" s="275">
        <v>2026</v>
      </c>
      <c r="M114" s="275">
        <v>307919</v>
      </c>
      <c r="N114" s="230"/>
    </row>
    <row r="115" spans="1:14" s="265" customFormat="1" ht="15.75">
      <c r="A115" s="230"/>
      <c r="B115" s="593"/>
      <c r="C115" s="594"/>
      <c r="D115" s="298">
        <v>2011</v>
      </c>
      <c r="E115" s="275">
        <v>154519</v>
      </c>
      <c r="F115" s="275">
        <v>55554</v>
      </c>
      <c r="G115" s="275">
        <v>41316</v>
      </c>
      <c r="H115" s="275">
        <v>42068</v>
      </c>
      <c r="I115" s="275">
        <v>21350</v>
      </c>
      <c r="J115" s="275" t="s">
        <v>305</v>
      </c>
      <c r="K115" s="275">
        <v>5119</v>
      </c>
      <c r="L115" s="275">
        <v>2263</v>
      </c>
      <c r="M115" s="275">
        <v>322189</v>
      </c>
      <c r="N115" s="230"/>
    </row>
    <row r="116" spans="1:14" s="265" customFormat="1" ht="15.75">
      <c r="A116" s="230"/>
      <c r="B116" s="593"/>
      <c r="C116" s="594"/>
      <c r="D116" s="298">
        <v>2012</v>
      </c>
      <c r="E116" s="275">
        <v>163703</v>
      </c>
      <c r="F116" s="275">
        <v>60048</v>
      </c>
      <c r="G116" s="275">
        <v>43177</v>
      </c>
      <c r="H116" s="275">
        <v>50110</v>
      </c>
      <c r="I116" s="275">
        <v>22162</v>
      </c>
      <c r="J116" s="275" t="s">
        <v>305</v>
      </c>
      <c r="K116" s="275">
        <v>5959</v>
      </c>
      <c r="L116" s="275">
        <v>2397</v>
      </c>
      <c r="M116" s="275">
        <v>347556</v>
      </c>
      <c r="N116" s="230"/>
    </row>
    <row r="117" spans="1:14" s="265" customFormat="1" ht="15.75">
      <c r="A117" s="230"/>
      <c r="B117" s="593"/>
      <c r="C117" s="594"/>
      <c r="D117" s="298">
        <v>2013</v>
      </c>
      <c r="E117" s="275">
        <v>177823</v>
      </c>
      <c r="F117" s="275">
        <v>61771</v>
      </c>
      <c r="G117" s="275">
        <v>45190</v>
      </c>
      <c r="H117" s="275">
        <v>59139</v>
      </c>
      <c r="I117" s="275">
        <v>22595</v>
      </c>
      <c r="J117" s="275" t="s">
        <v>305</v>
      </c>
      <c r="K117" s="275">
        <v>7296</v>
      </c>
      <c r="L117" s="275">
        <v>2666</v>
      </c>
      <c r="M117" s="275">
        <v>376480</v>
      </c>
      <c r="N117" s="230"/>
    </row>
    <row r="118" spans="1:14" s="265" customFormat="1" ht="15.75">
      <c r="A118" s="230"/>
      <c r="B118" s="593"/>
      <c r="C118" s="594"/>
      <c r="D118" s="298">
        <v>2014</v>
      </c>
      <c r="E118" s="275">
        <v>193228</v>
      </c>
      <c r="F118" s="275">
        <v>63543</v>
      </c>
      <c r="G118" s="275">
        <v>47719</v>
      </c>
      <c r="H118" s="275">
        <v>60248</v>
      </c>
      <c r="I118" s="275">
        <v>23902</v>
      </c>
      <c r="J118" s="275" t="s">
        <v>305</v>
      </c>
      <c r="K118" s="275">
        <v>7891</v>
      </c>
      <c r="L118" s="275">
        <v>2790</v>
      </c>
      <c r="M118" s="275">
        <v>399321</v>
      </c>
      <c r="N118" s="230"/>
    </row>
    <row r="119" spans="1:14" s="265" customFormat="1" ht="15.75">
      <c r="A119" s="230"/>
      <c r="B119" s="593"/>
      <c r="C119" s="594"/>
      <c r="D119" s="299">
        <v>2015</v>
      </c>
      <c r="E119" s="275">
        <v>195975</v>
      </c>
      <c r="F119" s="275">
        <v>63543</v>
      </c>
      <c r="G119" s="275">
        <v>49196</v>
      </c>
      <c r="H119" s="275">
        <v>60248</v>
      </c>
      <c r="I119" s="275">
        <v>23902</v>
      </c>
      <c r="J119" s="275">
        <v>4186</v>
      </c>
      <c r="K119" s="275">
        <v>7891</v>
      </c>
      <c r="L119" s="275">
        <v>2790</v>
      </c>
      <c r="M119" s="275">
        <f>L119+K119+J119+I119+H119+G119+F119+E119</f>
        <v>407731</v>
      </c>
      <c r="N119" s="230"/>
    </row>
    <row r="120" spans="1:14" s="265" customFormat="1" ht="15.75">
      <c r="A120" s="230"/>
      <c r="B120" s="593"/>
      <c r="C120" s="594"/>
      <c r="D120" s="299">
        <v>2016</v>
      </c>
      <c r="E120" s="275">
        <v>198173</v>
      </c>
      <c r="F120" s="275">
        <v>63543</v>
      </c>
      <c r="G120" s="275">
        <v>49955</v>
      </c>
      <c r="H120" s="275">
        <v>60248</v>
      </c>
      <c r="I120" s="275">
        <v>24177</v>
      </c>
      <c r="J120" s="275">
        <v>4673</v>
      </c>
      <c r="K120" s="275">
        <v>7891</v>
      </c>
      <c r="L120" s="275">
        <v>2927</v>
      </c>
      <c r="M120" s="275">
        <f>L120+K120+J120+I120+H120+G120+F120+E120</f>
        <v>411587</v>
      </c>
      <c r="N120" s="230"/>
    </row>
    <row r="121" spans="1:14" s="265" customFormat="1" ht="15.75">
      <c r="A121" s="230"/>
      <c r="B121" s="593"/>
      <c r="C121" s="594"/>
      <c r="D121" s="299">
        <v>2017</v>
      </c>
      <c r="E121" s="275">
        <v>200786</v>
      </c>
      <c r="F121" s="275">
        <v>63543</v>
      </c>
      <c r="G121" s="275">
        <v>50259</v>
      </c>
      <c r="H121" s="275">
        <v>60248</v>
      </c>
      <c r="I121" s="275">
        <v>26329</v>
      </c>
      <c r="J121" s="275">
        <v>6028</v>
      </c>
      <c r="K121" s="275">
        <v>7891</v>
      </c>
      <c r="L121" s="275">
        <v>3335</v>
      </c>
      <c r="M121" s="275">
        <f>E121+F121+G121+H121+I121+J121+K121+L121</f>
        <v>418419</v>
      </c>
      <c r="N121" s="230"/>
    </row>
    <row r="122" spans="1:14" s="265" customFormat="1" ht="15.75">
      <c r="A122" s="230"/>
      <c r="B122" s="595"/>
      <c r="C122" s="596"/>
      <c r="D122" s="300">
        <v>2018</v>
      </c>
      <c r="E122" s="276">
        <v>203947</v>
      </c>
      <c r="F122" s="276">
        <v>63754</v>
      </c>
      <c r="G122" s="276">
        <v>50735</v>
      </c>
      <c r="H122" s="276">
        <v>61572</v>
      </c>
      <c r="I122" s="276">
        <v>32138</v>
      </c>
      <c r="J122" s="276">
        <v>6238</v>
      </c>
      <c r="K122" s="276">
        <v>8197</v>
      </c>
      <c r="L122" s="276">
        <v>3676</v>
      </c>
      <c r="M122" s="276">
        <f>E122+F122+G122+H122+I122+J122+K122+L122</f>
        <v>430257</v>
      </c>
      <c r="N122" s="230"/>
    </row>
    <row r="123" spans="1:14" s="256" customFormat="1" ht="15">
      <c r="A123" s="236"/>
      <c r="B123" s="690" t="s">
        <v>299</v>
      </c>
      <c r="C123" s="690"/>
      <c r="D123" s="690"/>
      <c r="E123" s="690"/>
      <c r="F123" s="690"/>
      <c r="G123" s="690"/>
      <c r="H123" s="642" t="s">
        <v>300</v>
      </c>
      <c r="I123" s="642"/>
      <c r="J123" s="642"/>
      <c r="K123" s="642"/>
      <c r="L123" s="642"/>
      <c r="M123" s="642"/>
      <c r="N123" s="236"/>
    </row>
    <row r="124" spans="1:14" s="256" customFormat="1" ht="15">
      <c r="A124" s="236"/>
      <c r="B124" s="640" t="s">
        <v>278</v>
      </c>
      <c r="C124" s="640"/>
      <c r="D124" s="640"/>
      <c r="E124" s="640"/>
      <c r="F124" s="640"/>
      <c r="G124" s="640"/>
      <c r="H124" s="691" t="s">
        <v>279</v>
      </c>
      <c r="I124" s="691"/>
      <c r="J124" s="691"/>
      <c r="K124" s="691"/>
      <c r="L124" s="691"/>
      <c r="M124" s="691"/>
      <c r="N124" s="236"/>
    </row>
    <row r="125" spans="1:14" s="256" customFormat="1" ht="15" customHeight="1">
      <c r="A125" s="236"/>
      <c r="B125" s="692" t="s">
        <v>345</v>
      </c>
      <c r="C125" s="692"/>
      <c r="D125" s="692"/>
      <c r="E125" s="692"/>
      <c r="F125" s="692"/>
      <c r="G125" s="692"/>
      <c r="H125" s="691" t="s">
        <v>346</v>
      </c>
      <c r="I125" s="691"/>
      <c r="J125" s="691"/>
      <c r="K125" s="691"/>
      <c r="L125" s="691"/>
      <c r="M125" s="691"/>
      <c r="N125" s="236"/>
    </row>
    <row r="126" spans="1:14" s="256" customFormat="1" ht="12.75" customHeight="1">
      <c r="A126" s="236"/>
      <c r="B126" s="685" t="s">
        <v>306</v>
      </c>
      <c r="C126" s="685"/>
      <c r="D126" s="685"/>
      <c r="E126" s="685"/>
      <c r="F126" s="685"/>
      <c r="G126" s="685"/>
      <c r="H126" s="641" t="s">
        <v>307</v>
      </c>
      <c r="I126" s="641"/>
      <c r="J126" s="641"/>
      <c r="K126" s="641"/>
      <c r="L126" s="641"/>
      <c r="M126" s="641"/>
      <c r="N126" s="236"/>
    </row>
    <row r="127" spans="1:14" s="256" customFormat="1" ht="16.5" customHeight="1">
      <c r="A127" s="236"/>
      <c r="B127" s="686" t="s">
        <v>308</v>
      </c>
      <c r="C127" s="686"/>
      <c r="D127" s="686"/>
      <c r="E127" s="686"/>
      <c r="F127" s="686"/>
      <c r="G127" s="686"/>
      <c r="H127" s="641" t="s">
        <v>309</v>
      </c>
      <c r="I127" s="641"/>
      <c r="J127" s="641"/>
      <c r="K127" s="641"/>
      <c r="L127" s="641"/>
      <c r="M127" s="641"/>
      <c r="N127" s="236"/>
    </row>
    <row r="128" spans="1:14" s="256" customFormat="1" ht="15" customHeight="1">
      <c r="A128" s="236"/>
      <c r="B128" s="686" t="s">
        <v>485</v>
      </c>
      <c r="C128" s="686"/>
      <c r="D128" s="686"/>
      <c r="E128" s="686"/>
      <c r="F128" s="686"/>
      <c r="G128" s="686"/>
      <c r="H128" s="641" t="s">
        <v>458</v>
      </c>
      <c r="I128" s="641"/>
      <c r="J128" s="641"/>
      <c r="K128" s="641"/>
      <c r="L128" s="641"/>
      <c r="M128" s="641"/>
      <c r="N128" s="236"/>
    </row>
    <row r="129" spans="1:14" s="256" customFormat="1" ht="19.5" customHeight="1">
      <c r="A129" s="236"/>
      <c r="B129" s="291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</row>
    <row r="130" spans="1:14" s="265" customFormat="1" ht="12.7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</row>
    <row r="131" spans="1:14" s="265" customFormat="1" ht="12.75">
      <c r="A131" s="230"/>
      <c r="B131" s="230"/>
      <c r="C131" s="230"/>
      <c r="D131" s="230"/>
      <c r="E131" s="230"/>
      <c r="F131" s="230"/>
      <c r="G131" s="230"/>
      <c r="H131" s="277"/>
      <c r="I131" s="230"/>
      <c r="J131" s="230"/>
      <c r="K131" s="230"/>
      <c r="L131" s="230"/>
      <c r="M131" s="230"/>
      <c r="N131" s="230"/>
    </row>
    <row r="132" spans="1:14" s="265" customFormat="1" ht="12.75">
      <c r="A132" s="230"/>
      <c r="B132" s="230"/>
      <c r="C132" s="230"/>
      <c r="D132" s="230"/>
      <c r="E132" s="230"/>
      <c r="F132" s="230"/>
      <c r="G132" s="230"/>
      <c r="H132" s="230"/>
      <c r="I132" s="230"/>
      <c r="J132" s="277"/>
      <c r="K132" s="230"/>
      <c r="L132" s="230"/>
      <c r="M132" s="230"/>
      <c r="N132" s="230"/>
    </row>
    <row r="133" spans="1:14" s="265" customFormat="1" ht="12.75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</row>
    <row r="134" spans="1:14" s="265" customFormat="1" ht="12.7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</row>
    <row r="135" spans="1:14" s="265" customFormat="1" ht="12.7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</row>
    <row r="136" spans="1:14" s="265" customFormat="1" ht="12.7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</row>
    <row r="137" spans="1:14" s="265" customFormat="1" ht="12.7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</row>
    <row r="138" spans="1:14" s="265" customFormat="1" ht="12.7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</row>
    <row r="139" spans="1:14" s="265" customFormat="1" ht="12.7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</row>
    <row r="140" spans="1:14" s="265" customFormat="1" ht="12.7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</row>
    <row r="141" spans="1:14" s="265" customFormat="1" ht="12.7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</row>
    <row r="142" spans="1:14" s="265" customFormat="1" ht="12.7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</row>
    <row r="143" spans="1:14" s="265" customFormat="1" ht="12.7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</row>
    <row r="144" spans="1:14" s="265" customFormat="1" ht="12.7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</row>
    <row r="145" spans="1:14" s="265" customFormat="1" ht="12.7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</row>
    <row r="146" spans="1:14" s="265" customFormat="1" ht="12.7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</row>
    <row r="147" spans="1:14" s="265" customFormat="1" ht="12.7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</row>
    <row r="148" spans="1:14" s="265" customFormat="1" ht="12.7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</row>
    <row r="149" spans="1:14" s="265" customFormat="1" ht="12.7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</row>
    <row r="150" spans="1:14" s="265" customFormat="1" ht="12.7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</row>
    <row r="151" spans="1:14" s="265" customFormat="1" ht="12.7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</row>
    <row r="152" spans="1:14" s="265" customFormat="1" ht="12.7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</row>
    <row r="153" spans="1:14" s="265" customFormat="1" ht="12.7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</row>
    <row r="154" spans="1:14" s="265" customFormat="1" ht="12.7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</row>
    <row r="155" spans="1:14" s="265" customFormat="1" ht="12.7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</row>
    <row r="156" spans="1:14" s="265" customFormat="1" ht="12.7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</row>
    <row r="157" spans="1:14" s="265" customFormat="1" ht="12.7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</row>
    <row r="158" spans="1:14" s="265" customFormat="1" ht="12.7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</row>
    <row r="159" spans="1:14" s="265" customFormat="1" ht="12.7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</row>
    <row r="160" spans="1:14" s="265" customFormat="1" ht="12.7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</row>
    <row r="161" spans="1:14" s="265" customFormat="1" ht="12.7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</row>
    <row r="162" spans="1:14" s="265" customFormat="1" ht="12.7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</row>
    <row r="163" spans="1:14" s="265" customFormat="1" ht="12.7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</row>
    <row r="164" spans="1:14" s="265" customFormat="1" ht="12.7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</row>
    <row r="165" spans="1:14" s="265" customFormat="1" ht="12.7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</row>
    <row r="166" spans="1:14" s="265" customFormat="1" ht="12.7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</row>
    <row r="167" spans="1:14" s="265" customFormat="1" ht="12.7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</row>
    <row r="168" spans="1:14" s="265" customFormat="1" ht="12.7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</row>
    <row r="169" spans="1:14" s="265" customFormat="1" ht="12.7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</row>
    <row r="170" spans="1:14" s="265" customFormat="1" ht="12.7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</row>
    <row r="171" spans="1:14" s="265" customFormat="1" ht="12.7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</row>
    <row r="172" spans="1:14" s="265" customFormat="1" ht="12.7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</row>
    <row r="173" spans="1:14" s="265" customFormat="1" ht="12.7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</row>
    <row r="174" spans="1:14" s="265" customFormat="1" ht="12.7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</row>
    <row r="175" spans="1:14" s="265" customFormat="1" ht="12.7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</row>
    <row r="176" spans="1:14" s="265" customFormat="1" ht="12.7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</row>
    <row r="177" spans="1:14" s="265" customFormat="1" ht="12.7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</row>
    <row r="178" spans="1:14" s="265" customFormat="1" ht="12.7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</row>
    <row r="179" spans="1:14" s="265" customFormat="1" ht="12.7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</row>
    <row r="180" spans="1:14" s="265" customFormat="1" ht="12.7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</row>
    <row r="181" spans="1:14" s="265" customFormat="1" ht="12.7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</row>
    <row r="182" spans="1:14" s="265" customFormat="1" ht="12.7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</row>
    <row r="183" spans="1:14" s="265" customFormat="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</row>
    <row r="184" spans="1:14" s="265" customFormat="1" ht="12.7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</row>
    <row r="185" spans="1:14" s="265" customFormat="1" ht="12.7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</row>
    <row r="186" spans="1:14" s="265" customFormat="1" ht="12.7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</row>
    <row r="187" spans="1:14" s="265" customFormat="1" ht="12.7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</row>
    <row r="188" spans="1:14" s="265" customFormat="1" ht="12.7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</row>
    <row r="189" spans="1:14" s="265" customFormat="1" ht="12.7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</row>
    <row r="190" spans="1:14" s="265" customFormat="1" ht="12.7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</row>
    <row r="191" spans="1:14" s="265" customFormat="1" ht="12.7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</row>
    <row r="192" spans="1:14" s="265" customFormat="1" ht="12.7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</row>
    <row r="193" spans="1:14" s="265" customFormat="1" ht="12.7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</row>
    <row r="194" spans="1:14" s="265" customFormat="1" ht="12.7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</row>
    <row r="195" spans="1:14" s="265" customFormat="1" ht="12.7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</row>
  </sheetData>
  <sheetProtection/>
  <mergeCells count="114">
    <mergeCell ref="H128:M128"/>
    <mergeCell ref="B128:G128"/>
    <mergeCell ref="B85:F85"/>
    <mergeCell ref="B123:G123"/>
    <mergeCell ref="H123:M123"/>
    <mergeCell ref="B124:G124"/>
    <mergeCell ref="H124:M124"/>
    <mergeCell ref="H125:M125"/>
    <mergeCell ref="H127:M127"/>
    <mergeCell ref="B125:G125"/>
    <mergeCell ref="B126:G126"/>
    <mergeCell ref="B127:G127"/>
    <mergeCell ref="H112:H113"/>
    <mergeCell ref="I112:J112"/>
    <mergeCell ref="K112:K113"/>
    <mergeCell ref="F112:F113"/>
    <mergeCell ref="G112:G113"/>
    <mergeCell ref="L112:L113"/>
    <mergeCell ref="H126:M126"/>
    <mergeCell ref="B109:M109"/>
    <mergeCell ref="B110:E110"/>
    <mergeCell ref="K110:M110"/>
    <mergeCell ref="B111:C113"/>
    <mergeCell ref="D111:D113"/>
    <mergeCell ref="E111:L111"/>
    <mergeCell ref="M111:M113"/>
    <mergeCell ref="E112:E113"/>
    <mergeCell ref="B103:G103"/>
    <mergeCell ref="I103:M103"/>
    <mergeCell ref="B104:G104"/>
    <mergeCell ref="I104:M104"/>
    <mergeCell ref="I105:M105"/>
    <mergeCell ref="B108:M108"/>
    <mergeCell ref="B99:D99"/>
    <mergeCell ref="K99:M99"/>
    <mergeCell ref="B100:D100"/>
    <mergeCell ref="K100:M100"/>
    <mergeCell ref="B101:D101"/>
    <mergeCell ref="K101:M101"/>
    <mergeCell ref="B96:D96"/>
    <mergeCell ref="K96:M96"/>
    <mergeCell ref="B97:D97"/>
    <mergeCell ref="K97:M97"/>
    <mergeCell ref="B98:D98"/>
    <mergeCell ref="K98:M98"/>
    <mergeCell ref="B93:D93"/>
    <mergeCell ref="K93:M93"/>
    <mergeCell ref="B94:D94"/>
    <mergeCell ref="K94:M94"/>
    <mergeCell ref="B95:D95"/>
    <mergeCell ref="K95:M95"/>
    <mergeCell ref="B89:M89"/>
    <mergeCell ref="B90:D90"/>
    <mergeCell ref="E90:J90"/>
    <mergeCell ref="K90:M90"/>
    <mergeCell ref="H83:M83"/>
    <mergeCell ref="B92:D92"/>
    <mergeCell ref="K92:M92"/>
    <mergeCell ref="B83:G83"/>
    <mergeCell ref="B88:M88"/>
    <mergeCell ref="H84:M84"/>
    <mergeCell ref="B84:G84"/>
    <mergeCell ref="B73:C79"/>
    <mergeCell ref="L73:M79"/>
    <mergeCell ref="B80:G80"/>
    <mergeCell ref="I81:M81"/>
    <mergeCell ref="H80:M80"/>
    <mergeCell ref="H82:M82"/>
    <mergeCell ref="B59:C65"/>
    <mergeCell ref="L59:M65"/>
    <mergeCell ref="B66:C72"/>
    <mergeCell ref="L66:M72"/>
    <mergeCell ref="B81:G81"/>
    <mergeCell ref="B82:G82"/>
    <mergeCell ref="B46:B51"/>
    <mergeCell ref="C46:C48"/>
    <mergeCell ref="C49:C51"/>
    <mergeCell ref="M46:M51"/>
    <mergeCell ref="L49:L51"/>
    <mergeCell ref="B52:C58"/>
    <mergeCell ref="L52:M58"/>
    <mergeCell ref="L46:L48"/>
    <mergeCell ref="B41:M41"/>
    <mergeCell ref="B42:M42"/>
    <mergeCell ref="B43:D43"/>
    <mergeCell ref="B44:C45"/>
    <mergeCell ref="D44:D45"/>
    <mergeCell ref="E44:G44"/>
    <mergeCell ref="H44:J44"/>
    <mergeCell ref="K44:K45"/>
    <mergeCell ref="L44:M45"/>
    <mergeCell ref="B21:C27"/>
    <mergeCell ref="L21:M27"/>
    <mergeCell ref="B28:C34"/>
    <mergeCell ref="L28:M34"/>
    <mergeCell ref="B35:C38"/>
    <mergeCell ref="L35:M38"/>
    <mergeCell ref="H5:J5"/>
    <mergeCell ref="K5:K6"/>
    <mergeCell ref="L5:M6"/>
    <mergeCell ref="B7:C13"/>
    <mergeCell ref="L7:M13"/>
    <mergeCell ref="B14:C20"/>
    <mergeCell ref="L14:M20"/>
    <mergeCell ref="G85:M85"/>
    <mergeCell ref="B102:D102"/>
    <mergeCell ref="K102:M102"/>
    <mergeCell ref="B114:C122"/>
    <mergeCell ref="B2:M2"/>
    <mergeCell ref="B3:M3"/>
    <mergeCell ref="B4:D4"/>
    <mergeCell ref="B5:C6"/>
    <mergeCell ref="D5:D6"/>
    <mergeCell ref="E5:G5"/>
  </mergeCells>
  <printOptions horizontalCentered="1" verticalCentered="1"/>
  <pageMargins left="0.5118110236220472" right="0.7480314960629921" top="0.5118110236220472" bottom="0.5118110236220472" header="0" footer="0"/>
  <pageSetup fitToHeight="0" fitToWidth="0" horizontalDpi="600" verticalDpi="600" orientation="landscape" paperSize="9" scale="67" r:id="rId1"/>
  <headerFooter>
    <oddFooter xml:space="preserve">&amp;L                </oddFooter>
  </headerFooter>
  <rowBreaks count="2" manualBreakCount="2">
    <brk id="39" max="13" man="1"/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cp:lastPrinted>2020-01-07T11:51:52Z</cp:lastPrinted>
  <dcterms:created xsi:type="dcterms:W3CDTF">2008-04-14T20:32:25Z</dcterms:created>
  <dcterms:modified xsi:type="dcterms:W3CDTF">2022-11-19T08:02:31Z</dcterms:modified>
  <cp:category/>
  <cp:version/>
  <cp:contentType/>
  <cp:contentStatus/>
</cp:coreProperties>
</file>